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50" windowHeight="11340" activeTab="0"/>
  </bookViews>
  <sheets>
    <sheet name="190416" sheetId="1" r:id="rId1"/>
  </sheets>
  <externalReferences>
    <externalReference r:id="rId4"/>
  </externalReferences>
  <definedNames>
    <definedName name="_xlfn.BAHTTEXT" hidden="1">#NAME?</definedName>
    <definedName name="export" localSheetId="0">#REF!</definedName>
    <definedName name="export">#REF!</definedName>
    <definedName name="gut">#REF!</definedName>
    <definedName name="LIST">#REF!</definedName>
    <definedName name="_xlnm.Print_Titles" localSheetId="0">'190416'!$2:$2</definedName>
    <definedName name="_xlnm.Print_Area" localSheetId="0">'190416'!$A$1:$H$430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<sst xmlns="http://schemas.openxmlformats.org/spreadsheetml/2006/main" count="1119" uniqueCount="956">
  <si>
    <t>8695CA SOF-LEX FINISHING &amp; POLISHING MANDRELS - EE</t>
  </si>
  <si>
    <t>CEMENTEK</t>
  </si>
  <si>
    <t>56828 RELYX UNICEM APLICAP</t>
  </si>
  <si>
    <t>Próba csomag
20 aplikap kapszula vegyesen:
10 db A2 Universal
6 db átlátszó
4 db A3 opaque</t>
  </si>
  <si>
    <t>56815 RELYX UNICEM APLICAP</t>
  </si>
  <si>
    <t>46430 PROTEMP II</t>
  </si>
  <si>
    <t>Egyes kiszerelés
2,4 g katalizátor I és II dupla fecskendőben</t>
  </si>
  <si>
    <t>77581 GARANT ADAGOLÓPISZTOLY</t>
  </si>
  <si>
    <t>Garant pisztoly 4:1/10:1
Garant kinyomórúd 10:1</t>
  </si>
  <si>
    <t>PROTEMP 4</t>
  </si>
  <si>
    <t xml:space="preserve">Aplicap Utántöltő
50 aplicap kapszula vegyesen:
24 db A2 Universal
16 db átlátszó
10 db A3 opaque                               10 db hosszabbító csőr </t>
  </si>
  <si>
    <t>46953 Protemp 4 Bevezető Készlet</t>
  </si>
  <si>
    <t xml:space="preserve">50ml/67g A2, 1db Garant pisztoly (10:1), 16db Garant csőr </t>
  </si>
  <si>
    <t>46954 Protemp 4 Utántöltő A1</t>
  </si>
  <si>
    <t xml:space="preserve">50ml/67g, 16db Garant csőr  </t>
  </si>
  <si>
    <t>46956 Protemp 4 Utántöltő A2</t>
  </si>
  <si>
    <t>46957 Protemp 4 Utántöltő A3</t>
  </si>
  <si>
    <t>46959 Protemp 4 Utántöltő Bleach</t>
  </si>
  <si>
    <t>46960 Protemp 4 Utántöltő B3</t>
  </si>
  <si>
    <t>71453 GARANT KEVERŐCSŐR - kék</t>
  </si>
  <si>
    <t>50 db k keverőcsőr</t>
  </si>
  <si>
    <t>77580 GARANT ADAGOLÓ</t>
  </si>
  <si>
    <t>Garant adagolópisztoly 1:1/2:1</t>
  </si>
  <si>
    <t>TÖMŐANYAGOK</t>
  </si>
  <si>
    <t>Bondok</t>
  </si>
  <si>
    <t>82010 Adper Easy One utántöltő</t>
  </si>
  <si>
    <t xml:space="preserve">5g adhezív üvegben </t>
  </si>
  <si>
    <t>41925 ADPER PROMPT L-POP</t>
  </si>
  <si>
    <t>Normál kiszerelés
40 db L-Pop (M)</t>
  </si>
  <si>
    <t>41926 ADPER PROMPT L-POP</t>
  </si>
  <si>
    <t>Nagy kiszerelés
100 db L-Pop (M)</t>
  </si>
  <si>
    <t>12613 Clinpro Prophy Paste - cseresznyés íz, finom szemcseméret</t>
  </si>
  <si>
    <t>41928 ADPER PROMPT L-POP</t>
  </si>
  <si>
    <t>Eco kiszerelés
500 db L-Pop (M)</t>
  </si>
  <si>
    <t>51202 ADPER SINGLE BOND UTÁNTÖLTÔ</t>
  </si>
  <si>
    <t xml:space="preserve">1x6 ml adhezív utántöltő fiola
</t>
  </si>
  <si>
    <t>7542 ADPER SCOTCHBOND UTÁNTÖLTÔ</t>
  </si>
  <si>
    <t>1919F ELDOBHATÓ ECSETFEJEK</t>
  </si>
  <si>
    <t>Clinpro Prophy Powder</t>
  </si>
  <si>
    <t>Clinpro Prophy Paste</t>
  </si>
  <si>
    <t>Sof-Lex XT 9,5mm</t>
  </si>
  <si>
    <t>Sof-Lex XT 12,7mm</t>
  </si>
  <si>
    <t>KETAC CEM EASYMIX</t>
  </si>
  <si>
    <t>12348 Clinpro XT Varnish - fényrekötő, fluoridleadó védőlakk</t>
  </si>
  <si>
    <t>31796 MONOPHASE  SINGLE PACK</t>
  </si>
  <si>
    <t>31798 MONOPHASE SOFT  SINGLE PACK</t>
  </si>
  <si>
    <t>5707SD FOGÁSZATI ADAGOLÓ PISZTOLY</t>
  </si>
  <si>
    <t>56924 RelyX Ultimate Próbakészlet</t>
  </si>
  <si>
    <t>56923 RelyX Ultimate Clicker</t>
  </si>
  <si>
    <t>56922 RelyX Ultimate Clicker</t>
  </si>
  <si>
    <t>56921 RelyX Ultimate Clicker</t>
  </si>
  <si>
    <t>56920 RelyX Ultimate Clicker</t>
  </si>
  <si>
    <t>56931 KETAC CEM PLUS Próbakészlet</t>
  </si>
  <si>
    <t>3M12348</t>
  </si>
  <si>
    <t>3M31796</t>
  </si>
  <si>
    <t>3M31798</t>
  </si>
  <si>
    <t>3M56924</t>
  </si>
  <si>
    <t>3M56923</t>
  </si>
  <si>
    <t>3M56922</t>
  </si>
  <si>
    <t>3M56921</t>
  </si>
  <si>
    <t>3M56920</t>
  </si>
  <si>
    <t>3M56931</t>
  </si>
  <si>
    <t>Clinpro XT Varnish</t>
  </si>
  <si>
    <t>kézi keverésű, paszta/paszta Clicker kiszerelés, 1x10g</t>
  </si>
  <si>
    <t>Monophase</t>
  </si>
  <si>
    <t>Monophase Soft</t>
  </si>
  <si>
    <t>Express XT IO Fecskendő</t>
  </si>
  <si>
    <t>RelyX Unicem Maxicap</t>
  </si>
  <si>
    <t>RelyX Ultimate Clicker</t>
  </si>
  <si>
    <t>1x1,5ml Single Bond Universal, 1x3ml sav, 25 db adagolócsőr, 50 db Microbrush, 1x4,5g RelyX Ultimate Clicker A1 színben, Keverőpad, Használati utasítás</t>
  </si>
  <si>
    <t xml:space="preserve">1x4,5g Clicker B0.5 szín </t>
  </si>
  <si>
    <t>1x4,5g Clicker A3O szín</t>
  </si>
  <si>
    <t xml:space="preserve">1x4,5g Clicker A1 szín </t>
  </si>
  <si>
    <t>1x4,5g Clicker Transzlucens szín</t>
  </si>
  <si>
    <t>RelyX Bepróbáló Paszta</t>
  </si>
  <si>
    <t>1x11 g clicker</t>
  </si>
  <si>
    <t>kézi keverésű, paszta/paszta Clicker kiszerelés, Transzlucens szín 1x11g</t>
  </si>
  <si>
    <t>kézi keverésű, paszta/paszta Clicker kiszerelés, A2 Universal 1x11g</t>
  </si>
  <si>
    <t>kézi keverésű, paszta/paszta Clicker kiszerelés, A3 Opaque Universal 1x11g</t>
  </si>
  <si>
    <t>RelyX Veneer</t>
  </si>
  <si>
    <t>8714TR RELYX VENEER CEMENT REFILL SHADE TRANSLUCENT - WE</t>
  </si>
  <si>
    <t>3g fecskendő, Transzlucent</t>
  </si>
  <si>
    <t>7614TRT  RELYX VENEER BEPRÓBÁLÓ PASZTA</t>
  </si>
  <si>
    <t>2 g fecskendő, Transzlucent</t>
  </si>
  <si>
    <t>7614A1T  RELYX VENEER BEPRÓBÁLÓ PASZTA</t>
  </si>
  <si>
    <t>2 g fecskendő, A1 / Light Yellow</t>
  </si>
  <si>
    <t>7614A3T RELYX VENEER BEPRÓBÁLÓ PASZTA</t>
  </si>
  <si>
    <t>2 g fecskendő, A3 Opaque / Yellow Opaque</t>
  </si>
  <si>
    <t>7614B0.5T  RELYX VENEER BEPRÓBÁLÓ PASZTA</t>
  </si>
  <si>
    <t>2 g fecskendő, B0,5 / White</t>
  </si>
  <si>
    <t>KETAC CEM</t>
  </si>
  <si>
    <t>56060 KETAC-CEM APLICAP</t>
  </si>
  <si>
    <t>Standard készlet
50 db Aplicap kapszula</t>
  </si>
  <si>
    <t>56020 KETAC-CEM MAXICAP</t>
  </si>
  <si>
    <t>Standard kiszerelés
50 db Maxicap kapszula</t>
  </si>
  <si>
    <t>56900 KETAC CEM EASYMIX STARTER PACK EE</t>
  </si>
  <si>
    <t>PROTEMP CROWN</t>
  </si>
  <si>
    <t>50610 PROTEMP CROWN - Felső nagy örlő nagy méretben</t>
  </si>
  <si>
    <t>50611 PROTEMP CROWN - Felső nagy örlő kis mérteben</t>
  </si>
  <si>
    <t>50612 PROTEMP CROWN - Alsó nagy örlő nagy méretben</t>
  </si>
  <si>
    <t>50613 PROTEMP CROWN - Alsó nagy örlő kis mérteben</t>
  </si>
  <si>
    <t>50614 PROTEMP CROWN - Felső kis örlő nagy méretben</t>
  </si>
  <si>
    <t>50615 PROTEMP CROWN - Felső kisörlő kis méretben</t>
  </si>
  <si>
    <t>50616 PROTEMP CROWN - Alsó kisörlő</t>
  </si>
  <si>
    <t>50617 PROTEMP CROWN - Szemfog nagy méretben</t>
  </si>
  <si>
    <t>50618 PROTEMP CROWN - Szemfog kis méretben</t>
  </si>
  <si>
    <t>50600TK PROTEMP CROWN - Próbakészlet</t>
  </si>
  <si>
    <t>3700T FILTEK FLOWABLE TŰHEGYEK</t>
  </si>
  <si>
    <t>5 ideiglenes korona; használati utasítás; koronaméretező eszköz</t>
  </si>
  <si>
    <t>Érzékenység elleni lakk</t>
  </si>
  <si>
    <t>Clinpro White Varnish</t>
  </si>
  <si>
    <t>12249 Clinpro White Varnish - mentolos</t>
  </si>
  <si>
    <t>50x 0,5 ml</t>
  </si>
  <si>
    <t>3M12249</t>
  </si>
  <si>
    <t>16 ideiglenes korona; 3db felső nagy örlő nagy méretben; 3db felső nagy örlő kis méretben; 2db alsó nagy örlő nagy méretben; 2db alsó nagy örlő kis méretben;2db felső kis örlő nagy méretben; 2db felső kis örlő kis méretben; 2db alsó kis örlő; koronaméretező eszköz;technikai útmutató; használati utasítás; 1 db vágócsipesz</t>
  </si>
  <si>
    <t>Bevezető készlet
30 g por, 12 ml oldat, keverőlap, kanál</t>
  </si>
  <si>
    <t>56906 KETAC CEM EASYMIX TRIPLE PACK</t>
  </si>
  <si>
    <t>3X30 g por, 3x12 ml folyadék</t>
  </si>
  <si>
    <t>56902 KETAC CEM EASYMIX REFILL PACK POWDER</t>
  </si>
  <si>
    <t>30 g por</t>
  </si>
  <si>
    <t>56904 KETAC CEM EASYMIX REFILL PACK LIQUID 12 ML</t>
  </si>
  <si>
    <t>12 ml folyadék</t>
  </si>
  <si>
    <t>37200 KETAC-CEM RAD RAG.CEMENT</t>
  </si>
  <si>
    <t>37230 KETAC-CEM RAD HÁRMAS KISZERELÉS</t>
  </si>
  <si>
    <t>Klinikai kiszerelés
3x33 g por, 3x12 ml folyadék, 1 keverőblokk</t>
  </si>
  <si>
    <t>Hibrid cement</t>
  </si>
  <si>
    <t>RelyX Luting</t>
  </si>
  <si>
    <t>3505 RELYX LUTING CEMENT KÉSZLET</t>
  </si>
  <si>
    <t>Koronaragasztó készlet
1x16 g por, 1x11g / 9 ml folyadék, adagolókanál, keverőlapok</t>
  </si>
  <si>
    <t>Ketac Cem Plus</t>
  </si>
  <si>
    <t>2 db clicker, 2x11g</t>
  </si>
  <si>
    <t>Karboxi cement</t>
  </si>
  <si>
    <t>DURELON</t>
  </si>
  <si>
    <t>38216 DURELON FOLYADÉK</t>
  </si>
  <si>
    <t>Klinikai kiszerelés
1x40 g folyadék</t>
  </si>
  <si>
    <t>RelyX Temp E</t>
  </si>
  <si>
    <t>35014 RELYX TEMP E RAG. CEMENT</t>
  </si>
  <si>
    <t>30 db piros keverőcsőr</t>
  </si>
  <si>
    <t>Utántöltő
1x43 g bázis paszta, 1 aktivátor, 1 keverőlap
Eugenol tartalmú</t>
  </si>
  <si>
    <t>RelyX Temp NE</t>
  </si>
  <si>
    <t>56660 RELYX TEMP NE RAGASZTÓCEMENT</t>
  </si>
  <si>
    <t>Utántöltő
1x36 g bázispaszta, 1x16 g katalizátor, 1 keverőlap
Eugenol mentes</t>
  </si>
  <si>
    <t>PROTEMP II</t>
  </si>
  <si>
    <t>46180 PROTEMP II SPECIÁLIS KÉSZLET</t>
  </si>
  <si>
    <t>Speciális készlet
1x28 g bázispaszta A3
1 katalizátor
1 keverőlap
1 applikációs fecskendő</t>
  </si>
  <si>
    <t>46090 PROTEMP II A1 DUPLA</t>
  </si>
  <si>
    <t>46100 PROTEMP II A3 DUPLA</t>
  </si>
  <si>
    <t>56930 KETAC CEM PLUS - EE</t>
  </si>
  <si>
    <t>31740 IMPREGUM PENTA H DUOSOFT</t>
  </si>
  <si>
    <t>41265 Single Bond Universal Bevezető Készlet</t>
  </si>
  <si>
    <t xml:space="preserve">1x5 ml adhezív utántöltő fiola
50 db keverőtálka
50 db Microbrush
1x3 ml Savazógél
25 db csőr
</t>
  </si>
  <si>
    <t>41266 Single Bond Universal Utántöltő</t>
  </si>
  <si>
    <t xml:space="preserve">1x5 ml adhezív utántöltő fiola
</t>
  </si>
  <si>
    <t>Scotchbond Universal Etchant - Savazógél</t>
  </si>
  <si>
    <t>2x3ml fecskendő, 50 db applikátor</t>
  </si>
  <si>
    <t>Single Bond Universal DCA - Kettős kötés aktivátor</t>
  </si>
  <si>
    <t>1x5ml</t>
  </si>
  <si>
    <t>3M41265</t>
  </si>
  <si>
    <t>3M41266</t>
  </si>
  <si>
    <t>3M41263</t>
  </si>
  <si>
    <t>3M41268</t>
  </si>
  <si>
    <t>3920WB FILTEK ULTIMATE UTÁNTÖLTŐ</t>
  </si>
  <si>
    <t>3920XWB FILTEK ULTIMATE UTÁNTÖLTŐ</t>
  </si>
  <si>
    <t>3920A1E FILTEK ULTIMATE UTÁNTÖLTŐ</t>
  </si>
  <si>
    <t>3920A2E FILTEK ULTIMATE UTÁNTÖLTŐ</t>
  </si>
  <si>
    <t>3920A3E FILTEK ULTIMATE UTÁNTÖLTŐ</t>
  </si>
  <si>
    <t>3920B1E FILTEK ULTIMATE UTÁNTÖLTŐ</t>
  </si>
  <si>
    <t>3920B2E FILTEK ULTIMATE UTÁNTÖLTŐ</t>
  </si>
  <si>
    <t>3920D2E FILTEK ULTIMATE UTÁNTÖLTŐ</t>
  </si>
  <si>
    <t>3920WE FILTEK ULTIMATE UTÁNTÖLTŐ</t>
  </si>
  <si>
    <t>3920XWE FILTEK ULTIMATE UTÁNTÖLTŐ</t>
  </si>
  <si>
    <t>3920CT FILTEK ULTIMATE UTÁNTÖLTŐ</t>
  </si>
  <si>
    <t>3920BT FILTEK ULTIMATE UTÁNTÖLTŐ</t>
  </si>
  <si>
    <t>3920GT FILTEK ULTIMATE UTÁNTÖLTŐ</t>
  </si>
  <si>
    <t>3920AT FILTEK ULTIMATE UTÁNTÖLTŐ</t>
  </si>
  <si>
    <t>3920A3,5B FILTEK ULTIMATE UTÁNTÖLTŐ</t>
  </si>
  <si>
    <t>Klinikai kiszerelés
3x20 g por</t>
  </si>
  <si>
    <t>38206 DURELON POR</t>
  </si>
  <si>
    <t>Fogászati lámpák</t>
  </si>
  <si>
    <t>LED, 230 V</t>
  </si>
  <si>
    <t>RotoMix</t>
  </si>
  <si>
    <t>76300 ROTOMIX KAPSZULAKEVERŐ</t>
  </si>
  <si>
    <t>CapMix</t>
  </si>
  <si>
    <t>76190 CAPMIX KAPSZULAKEVERŐ</t>
  </si>
  <si>
    <t>230 V/50 Hz</t>
  </si>
  <si>
    <t>Pentamix 3</t>
  </si>
  <si>
    <t>x</t>
  </si>
  <si>
    <t>12657 Clinpro Prophy Paste - mentolos íz, középdurva szemcseméret</t>
  </si>
  <si>
    <t>200x 2 g</t>
  </si>
  <si>
    <t>12658 Clinpro Prophy Paste - mentolos íz, durva szemcseméret</t>
  </si>
  <si>
    <t>Barázdazáró</t>
  </si>
  <si>
    <t>Clinpro Sealant</t>
  </si>
  <si>
    <t>12636 Clinpro Sealant Bevezető Készlet (fecskendő)</t>
  </si>
  <si>
    <t>2x1,2ml Clinpro Sealant fecskendő, 3ml Scotchbond Etchant foszforsav, 20db fekete csőr Sealant-hoz, 20db kék csőr foszforsavhoz</t>
  </si>
  <si>
    <t>12637 Clinpro Sealant utántöltő (fecskendő)</t>
  </si>
  <si>
    <t xml:space="preserve">1x1,2 ml fecskendő, 20db fekete csőr </t>
  </si>
  <si>
    <t>56860 RelyX Fiber Post Bevezető készlet</t>
  </si>
  <si>
    <t>5 db "1" méretű csap (1,3mm diameter); 5 db "2" méretű csap (1,6mm diameter); 5 db "3" méretű csap (1,9mm diameter); 4 db előfúró ("1,2,3" és univerzális méretben, 20 db hosszabbító csőr, használati utasítás</t>
  </si>
  <si>
    <t>6020TK FILTEK Z250 PRÓBAKÉSZLET</t>
  </si>
  <si>
    <t xml:space="preserve">4 x 4g tubusos Filtek Z250 (A2, A3, A3.5, B2), 1x 3ml tubusos Scotchbond savazógél, 1x 6g Adper Single Bond 2, kiegészítő szerelékek </t>
  </si>
  <si>
    <t>56861 RelyX Fiber Post utántöltő "1" méret</t>
  </si>
  <si>
    <t>10 db RelyX Fiber Post "1" méretű csap (1,3mm diameter), 10 db hosszabbító csőr</t>
  </si>
  <si>
    <t>56862 RelyX Fiber Post utántöltő "2" méret</t>
  </si>
  <si>
    <t>10 db RelyX Fiber Post "2" méretű csap (1,6mm diameter), 10 db hosszabbító csőr</t>
  </si>
  <si>
    <t>5683 RelyX Fiber Post utántöltő "3" méret</t>
  </si>
  <si>
    <t>56864 RelyX Fiber Post előfúró utántöltő "1" méret</t>
  </si>
  <si>
    <t>1 db RelyX Fiber Post előfúró "1" méret (1,3mm diameter)</t>
  </si>
  <si>
    <t>56865 RelyX Fiber Post előfúró utántöltő  "2" méret</t>
  </si>
  <si>
    <t>1 db RelyX Fiber Post előfúró "2" méret (1,6mm diameter)</t>
  </si>
  <si>
    <t>56866 RelyX Fiber Post előfúró utántöltő "3" méret</t>
  </si>
  <si>
    <t>1 db RelyX Fiber Post előfúró "3" méret (1,9mm diameter)</t>
  </si>
  <si>
    <t>56867 RelyX Fiber Post előfúró, univerzális</t>
  </si>
  <si>
    <t>1 db RelyX Fiber Post előfúró, univerzális</t>
  </si>
  <si>
    <t>77550 RelyX Unicem Cement Aplicap hosszabbító csőr</t>
  </si>
  <si>
    <t>10 db hosszabbító csőr Relyx Unicem Aplicap-hoz</t>
  </si>
  <si>
    <t>LENYOMATANYAGOK</t>
  </si>
  <si>
    <t>Poliéterek</t>
  </si>
  <si>
    <t>Utántöltő
2x300 ml bázispaszta, 
2x60 ml katalizátor</t>
  </si>
  <si>
    <t>30600 POLYETHER KANÁLRAGASZTÓ</t>
  </si>
  <si>
    <t>17 ml adhezív</t>
  </si>
  <si>
    <t>Impregum Penta</t>
  </si>
  <si>
    <t>31749 IMPREGUM SOFT SŰRŰ KONZISZTENCIA</t>
  </si>
  <si>
    <t xml:space="preserve">2x120 ml alaplenyomat, 2x15 ml katalizátor, 1 keverő pad </t>
  </si>
  <si>
    <t>31750 IMPREGUM SOFT HÍG KONZISZTENCIA</t>
  </si>
  <si>
    <t>2x120 ml híganfolyó lenyomatanyag, 2x15 ml katalizátor, 1 keverő pad</t>
  </si>
  <si>
    <t>31755 IMPREGUM SOFT NORMÁL KONZISZTENCIA</t>
  </si>
  <si>
    <t>1x2 g tubusos tömőanyag XW szín</t>
  </si>
  <si>
    <t>1x2 g tubusos tömőanyag OA3 szín</t>
  </si>
  <si>
    <t>1x2 g tubusos tömőanyag B1 szín</t>
  </si>
  <si>
    <t>1x2 g tubusos tömőanyag B2 szín</t>
  </si>
  <si>
    <t>1x2 g tubusos tömőanyag C2 szín</t>
  </si>
  <si>
    <t>1x2 g tubusos tömőanyag D2 szín</t>
  </si>
  <si>
    <t>1x2 g tubusos tömőanyag W szín</t>
  </si>
  <si>
    <t>2x120 ml medium lenyomatanyag, 2x15 ml katalizátor, 1 keverő pad</t>
  </si>
  <si>
    <t>A - Szilikonok</t>
  </si>
  <si>
    <t>Express XT</t>
  </si>
  <si>
    <t>Bevezető készlet: (4-4 g fecskendő) 1x4g tömőanyag A3D szín, 1x4g tömőanyag A4D szín, 1x4g tömőanyag A2E szín, 1x4 g tömőanyag A3E szín
Színválasztó útmutató
Használati utasítás</t>
  </si>
  <si>
    <t>Induló készlet: (4-4 g fecskendő)    2x4g tömőanyag A2B szín, 2x4g tömőanyag A3B szín    
Használati utasítás</t>
  </si>
  <si>
    <t>3930A1 FILTEK ULTIMATE FLOWABLE UTÁNTÖLTŐ</t>
  </si>
  <si>
    <t>3930A2 FILTEK  ULTIMATE FLOWABLE UTÁNTÖLTŐ</t>
  </si>
  <si>
    <t>3930A3 FILTEK  ULTIMATE FLOWABLE UTÁNTÖLTŐ</t>
  </si>
  <si>
    <t>3930A3.5 FILTEK ULTIMATE FLOWABLE UTÁNTÖLTŐ</t>
  </si>
  <si>
    <t>3930A4 FILTEK  ULTIMATE FLOWABLE UTÁNTÖLTŐ</t>
  </si>
  <si>
    <t>3930B1 FILTEK  ULTIMATE FLOWABLE UTÁNTÖLTŐ</t>
  </si>
  <si>
    <t>3930B2 FILTEK  ULTIMATE FLOWABLE UTÁNTÖLTŐ</t>
  </si>
  <si>
    <t>3930C2 FILTEK ULTIMATE FLOWABLE UTÁNTÖLTŐ</t>
  </si>
  <si>
    <t>3930D2 FILTEK  ULTIMATEFLOWABLE UTÁNTÖLTŐ</t>
  </si>
  <si>
    <t>3930W FILTEK  ULTIMATE FLOWABLE UTÁNTÖLTŐ</t>
  </si>
  <si>
    <t>3930XW FILTEK ULTIMATE FLOWABLE UTÁNTÖLTŐ</t>
  </si>
  <si>
    <t>3930OA3 FILTEK  ULTIMATE FLOWABLE UTÁNTÖLTŐ</t>
  </si>
  <si>
    <t>Professzionális készlet: (12-4g fecskendő)
Dentin:  A2, A3, B3
Body:  A2, A3, A3.5, B2
Enamel:  A1, A2, A3, W
Translucent:  AT
Színválasztó útmutató
Használati utasítás</t>
  </si>
  <si>
    <t>4 g tubusos tömőanyag A1D szín</t>
  </si>
  <si>
    <t>4 g tubusos tömőanyag A1B szín</t>
  </si>
  <si>
    <t>4 g tubusos tömőanyag A1E szín</t>
  </si>
  <si>
    <t>4 g tubusos tömőanyag A2B szín</t>
  </si>
  <si>
    <t>4 g tubusos tömőanyag A2D szín</t>
  </si>
  <si>
    <t>4 g tubusos tömőanyag A2E szín</t>
  </si>
  <si>
    <t>4 g tubusos tömőanyag A3B szín</t>
  </si>
  <si>
    <t>4 g tubusos tömőanyag A3D szín</t>
  </si>
  <si>
    <t>4 g tubusos tömőanyag A3E szín</t>
  </si>
  <si>
    <t>4 g tubusos tömőanyag A4B szín</t>
  </si>
  <si>
    <t>4 g tubusos tömőanyag A3.5B szín</t>
  </si>
  <si>
    <t>4 g tubusos utántöltő A4D szín</t>
  </si>
  <si>
    <t>4 g tubusos tömőanyag B1B szín</t>
  </si>
  <si>
    <t>4 g tubusos tömőanyag B1E szín</t>
  </si>
  <si>
    <t>4 g tubusos tömőanyag B2B szín</t>
  </si>
  <si>
    <t>4 g tubusos tömőanyag B2E szín</t>
  </si>
  <si>
    <t>4 g tubusos tömőanyag B3B szín</t>
  </si>
  <si>
    <t>4 g tubusos tömőanyag B3D szín</t>
  </si>
  <si>
    <t>4 g tubusos tömőanyag C1B szín</t>
  </si>
  <si>
    <t>4 g tubusos tömőanyag C2B szín</t>
  </si>
  <si>
    <t>4 g tubusos tömőanyag C3B szín</t>
  </si>
  <si>
    <t>4 g tubusos tömőanyag C4D szín</t>
  </si>
  <si>
    <t>4 g tubusos tömőanyag D2B szín</t>
  </si>
  <si>
    <t>4 g tubusos tömőanyag D2E szín</t>
  </si>
  <si>
    <t>4 g tubusos tömőanyag GT szín</t>
  </si>
  <si>
    <t>4 g tubusos tömőanyag WB szín</t>
  </si>
  <si>
    <t>4 g tubusos tömőanyag WD szín</t>
  </si>
  <si>
    <t>4 g tubusos tömőanyag WE szín</t>
  </si>
  <si>
    <t>4 g tubusos tömőanyag XWB szín</t>
  </si>
  <si>
    <t>4 g tubusos tömőanyag CT szín</t>
  </si>
  <si>
    <t>4 g tubusos tömőanyag A6B szín</t>
  </si>
  <si>
    <t>4 g tubusos tömőanyag B5B szín</t>
  </si>
  <si>
    <t>4 g tubusos tömőanyag D3B szín</t>
  </si>
  <si>
    <t>4 g tubusos tömőanyag XWE szín</t>
  </si>
  <si>
    <t>4 g tubusos tömőanyag BT szín</t>
  </si>
  <si>
    <t>4 g tubusos tömőanyag AT szín</t>
  </si>
  <si>
    <t>36972 Express XT Putty Soft utántöltő</t>
  </si>
  <si>
    <t>1 bázis paszta (250ml), 1 katalizátor paszta (250ml), 2 adagolókanál</t>
  </si>
  <si>
    <t>36973 Express XT Putty Quick utántöltő</t>
  </si>
  <si>
    <t>Express</t>
  </si>
  <si>
    <t>7312 EXPRESS STD PUTTY</t>
  </si>
  <si>
    <t xml:space="preserve">Alaplenyomat és helyfenntartó film
2 tégely (össz. 610 ml) alaplenyomatanyag (gyurma), 
</t>
  </si>
  <si>
    <t>Express XT Penta H</t>
  </si>
  <si>
    <t>7301 EXPRESS GYORSAN KÖTÔ, HÍGAN FOLYÓ, KÉK</t>
  </si>
  <si>
    <t>Utántöltő
2 kartus (össz. 100 ml) precíziós lenyomatanyag, 
10 db sárga keverőcsőr</t>
  </si>
  <si>
    <t>Utántöltő
2 kartus (össz. 100 ml) precíziós lenyomatanyag, hígan folyó
10 db sárga keverőcsőr</t>
  </si>
  <si>
    <t>7307 VPS RAGASZTÓ</t>
  </si>
  <si>
    <t>Korrekciós anyagok</t>
  </si>
  <si>
    <t>36974 Express XT  Light Body utántöltő</t>
  </si>
  <si>
    <t>2x50 ml, 10 keverőcsőr</t>
  </si>
  <si>
    <t>36976 Express XT Light Body Quick utántöltő</t>
  </si>
  <si>
    <t>36975 Express XT  Regular Body utántöltő</t>
  </si>
  <si>
    <t>36977 Express XT Regular Body Quick utántöltő</t>
  </si>
  <si>
    <t>77871 PENTAMIX 3 KEVERŐGÉP</t>
  </si>
  <si>
    <t>keverőgép 230 V</t>
  </si>
  <si>
    <t>71210 PENTA ELASTOMER FECSKENDŐ</t>
  </si>
  <si>
    <t/>
  </si>
  <si>
    <t>10 db</t>
  </si>
  <si>
    <t>Garant kiegészítők</t>
  </si>
  <si>
    <t>6020E FILTEK Z250 KÉSZLET - EE</t>
  </si>
  <si>
    <t>Induló készlet
8x4 g tubusos Filtek Z250 kompozit (A1, A2, A3, A3,5, B3, C2, D3, UD színekben);
1x6 ml fiola Single Bond 2;
1x3 ml tubusos Scotchbond savazógél;
kiegészítő szerelékek</t>
  </si>
  <si>
    <t>6020A1 FILTEK  Z250 UTÁNTÖLTŐ</t>
  </si>
  <si>
    <t>4 g tubusos tömőanyag A1 szín</t>
  </si>
  <si>
    <t>6020A2 FILTEK Z250 UTÁNTÖLTŐ</t>
  </si>
  <si>
    <t>4 g tubusos tömőanyag A2 szín</t>
  </si>
  <si>
    <t>6020A3 FILTEK Z250 UTÁNTÖLTŐ</t>
  </si>
  <si>
    <t>4 g tubusos tömőanyag A3 szín</t>
  </si>
  <si>
    <t>6020A3.5 FILTEK Z250 UTÁNTÖLTŐ</t>
  </si>
  <si>
    <t>4 g tubusos tömőanyag A3,5 szín</t>
  </si>
  <si>
    <t>6020A4 FILTEK Z250 UTÁNTÖLTŐ</t>
  </si>
  <si>
    <t>4 g tubusos tömőanyag A4 szín</t>
  </si>
  <si>
    <t>6020B1 FILTEK  Z250 UTÁNTÖLTŐ</t>
  </si>
  <si>
    <t>4 g tubusos tömőanyag B1 szín</t>
  </si>
  <si>
    <t>6020B2 FiILTEK Z250 UTÁNTÖLTŐ</t>
  </si>
  <si>
    <t>4 g tubusos tömőanyag B2 szín</t>
  </si>
  <si>
    <t>6020B3 FILTEK Z250 UTÁNTÖLTŐ</t>
  </si>
  <si>
    <t>4 g tubusos tömőanyag B3 szín</t>
  </si>
  <si>
    <t>6020C2 FILTEK Z250 UTÁNTÖLTŐ</t>
  </si>
  <si>
    <t>4 g tubusos tömőanyag C2 szín</t>
  </si>
  <si>
    <t>6020D3 FILTEK Z250 UTÁNTÖLTŐ</t>
  </si>
  <si>
    <t>4 g tubusos tömőanyag D3 szín</t>
  </si>
  <si>
    <t>6020I FILTEK Z250 UTÁNTÖLTŐ</t>
  </si>
  <si>
    <t>4 g tubusos tömőanyag incizális</t>
  </si>
  <si>
    <t>6020UDFILTEK Z250 UTÁNTÖLTŐ</t>
  </si>
  <si>
    <t>4 g tubusos tömőanyag univerzális dentinszín</t>
  </si>
  <si>
    <t>VALUX</t>
  </si>
  <si>
    <t>5540SB VALUX PLUS KÉSZLET - NEW</t>
  </si>
  <si>
    <t>Univerzális készlet
9x4 g tubusos Valux Plus kompzit (A2, A3, A3,5, B3, C2, UD színekben);
1x3 ml Single Bond ragasztó;
1x3 ml Scotchbond savazógél;
kiegészítők</t>
  </si>
  <si>
    <t>5540A1 VALUX PLUS UTÁNTÖLTŐ</t>
  </si>
  <si>
    <t>5540A2 VALUX PLUS UTÁNTÖLTŐ</t>
  </si>
  <si>
    <t>5540A3 VALUX PLUS UTÁNTÖLTŐ</t>
  </si>
  <si>
    <t>5540A3.5 VALUX PLUS UTÁNTÖLTŐ</t>
  </si>
  <si>
    <t>5540B2 VALUX PLUS UTÁNTÖLTÔ</t>
  </si>
  <si>
    <t>5540B3 VALUX PLUS UTÁNTÖLTŐ</t>
  </si>
  <si>
    <t>5540C2 VALUX PLUS UTÁNTÖLTŐ</t>
  </si>
  <si>
    <t>5540UD VALUX PLUS UTÁNTÖLTŐ</t>
  </si>
  <si>
    <t>71451 GARANT KEVERŐCSŐR - fehér</t>
  </si>
  <si>
    <t>50 db fehér keverőcsőr</t>
  </si>
  <si>
    <t>46957 Protemp 4 Utántöltő A3,5</t>
  </si>
  <si>
    <t>3M46972</t>
  </si>
  <si>
    <t>56877 RelyX U200</t>
  </si>
  <si>
    <t>56878 RelyX U200</t>
  </si>
  <si>
    <t>56879 RelyX U200</t>
  </si>
  <si>
    <t>3M56877</t>
  </si>
  <si>
    <t>3M56878</t>
  </si>
  <si>
    <t>3M56879</t>
  </si>
  <si>
    <t>RelyX U200</t>
  </si>
  <si>
    <t>PREVENCIÓS TERMÉKEK</t>
  </si>
  <si>
    <t>Impregum Penta Soft</t>
  </si>
  <si>
    <t>Impregum Penta / Garant DuoSoft</t>
  </si>
  <si>
    <t>Express XT Penta Putty</t>
  </si>
  <si>
    <t>Pentamix technológia</t>
  </si>
  <si>
    <t>EGYÉB BONDOK ÉS KIEGÉSZÍTŐK</t>
  </si>
  <si>
    <t>Univerzális fényrekötő kompozitok</t>
  </si>
  <si>
    <t>FILTEK Z250 - tubusos kiszerelés</t>
  </si>
  <si>
    <t>Fényrekötő poszterior kompozitok</t>
  </si>
  <si>
    <t>Folyékony fényrekötő kompozitok</t>
  </si>
  <si>
    <t>FILTEK ULTIMATE FLOWABLE</t>
  </si>
  <si>
    <t>Hagyományos üvegionomerek</t>
  </si>
  <si>
    <t>KETAC FIL PLUS APLICAP</t>
  </si>
  <si>
    <t>PHOTAC FIL QUICK APLICAP</t>
  </si>
  <si>
    <t>KETAC SILVER APLICAP</t>
  </si>
  <si>
    <t>Kiegészítők az üvegionomerekhez</t>
  </si>
  <si>
    <t>Ideiglenes tömőanyagok</t>
  </si>
  <si>
    <t>Csiszoló-, polirozó eszközök</t>
  </si>
  <si>
    <t>Sof-Lex Pop-On 9,5mm</t>
  </si>
  <si>
    <t>Sof-Lex Pop-On 12,7mm</t>
  </si>
  <si>
    <t>Univerzális kompozit ragasztócement</t>
  </si>
  <si>
    <t>RelyX Unicem Aplicap</t>
  </si>
  <si>
    <t>Kompozit veneer cement</t>
  </si>
  <si>
    <t>Üvegionomer cementek</t>
  </si>
  <si>
    <t>KETAC CEM radiopaque</t>
  </si>
  <si>
    <t>Ideiglenes cementek</t>
  </si>
  <si>
    <t>Kompozit bázisú ideiglenes korona- és hidanyagok</t>
  </si>
  <si>
    <t>Lenyomatanyag-keverőgép</t>
  </si>
  <si>
    <t>Profilaxiás por és paszta</t>
  </si>
  <si>
    <t>ÜVEGROST ERŐSÍTÉSŰ GYÖKÉRCSAP</t>
  </si>
  <si>
    <t>Impregum Soft kézi keverésű</t>
  </si>
  <si>
    <t>Express XT Penta H Quick</t>
  </si>
  <si>
    <t>ADPER SCOTCHBOND - MULTI-PURPOSE ADHESIVE</t>
  </si>
  <si>
    <t>FILTEK Z550 - Nano hibrid kompozit</t>
  </si>
  <si>
    <t>KETAC MOLAR QUICK APLICAP</t>
  </si>
  <si>
    <t>Ezüsttel erősített üvegionomerek</t>
  </si>
  <si>
    <t>CAVIT / CAVIT-W / CAVIT-G</t>
  </si>
  <si>
    <t>IDEIGLENES KORONÁK ÉS HIDAK</t>
  </si>
  <si>
    <t>100 db pamacsfej</t>
  </si>
  <si>
    <t>3303DT VITREMER ADAGOLÓ KAPSZULA</t>
  </si>
  <si>
    <t>50 db</t>
  </si>
  <si>
    <t>Utántöltő
1x300 ml bázispaszta, 
1x60 ml katalizátor</t>
  </si>
  <si>
    <t>31794 IMPREGUM PENTA SOFT  SINGLE PACK</t>
  </si>
  <si>
    <t xml:space="preserve"> 31793 IMPREGUM PENTA  SINGLE PACK</t>
  </si>
  <si>
    <t>36895 EXPRESS XT PENTA PUTTY   SINGLE PACK</t>
  </si>
  <si>
    <t>36894 EXPRESS XT PENTA H  SINGLE PACK</t>
  </si>
  <si>
    <t>36896 EXPRESS XT PENTA H QUICK  SINGLE PACK</t>
  </si>
  <si>
    <t>FILTEK ULTIMATE</t>
  </si>
  <si>
    <t>FILTEK P60</t>
  </si>
  <si>
    <t>4720E FILTEK P60 KÉSZLET - EE</t>
  </si>
  <si>
    <t>Induló készlet
3x4 g tubusos Filtek P60 kompozit (A3, B2, C2 színekben);
1x3 ml fiola Single Bond 2,
1x3 ml tubusos Scotchbond savazógél;
kiegészítő szerelékek</t>
  </si>
  <si>
    <t>4720A3 FILTEK P60 UTÁNTÖLTŐ</t>
  </si>
  <si>
    <t>4720B2 FILTEK P60 UTÁNTÖLTŐ</t>
  </si>
  <si>
    <t>4720C2 FILTEK P60 UTÁNTÖLTŐ</t>
  </si>
  <si>
    <t>2x2 g tubusos tömőanyag A1 szín</t>
  </si>
  <si>
    <t>2x2 g tubusos tömőanyag A3 szín</t>
  </si>
  <si>
    <t>2x2 g tubusos tömőanyag A2 szín</t>
  </si>
  <si>
    <t>2x2 g tubusos tömőanyag A3.5 szín</t>
  </si>
  <si>
    <t>2x2 g tubusos tömőanyag A4 szín</t>
  </si>
  <si>
    <t>20 db / csomag</t>
  </si>
  <si>
    <t>KETAC MOLAR</t>
  </si>
  <si>
    <t>56632 KETAC MOLAR EASYMIX KEZDŐ KÉSZLET</t>
  </si>
  <si>
    <t>1x12,5 g por A3 színben, 1x8,5 ml folyadék, 1 Ketac Conditioner, 1 Ketac Glaze, 1 adagoló kanál, 1 keverőlap, 15 adagoló csőr</t>
  </si>
  <si>
    <t>56633 KETAC MOLAR EASYMIX ART EE</t>
  </si>
  <si>
    <t>1x12,5 g por A3 színben, 1x8,5 ml folyadék, 1 adagoló kanál, 1 keverőlap, 2 használati útmutató</t>
  </si>
  <si>
    <t>56625 KETAC MOLAR EASYMIX A3 POR UTÁNTÖLTŐ</t>
  </si>
  <si>
    <t>1x12,5 g por A3 szín, 1 adagoló kanál</t>
  </si>
  <si>
    <t>56628 KETAC MOLAR EASYMIX FOLYADÉK UTÁNTÖLTŐ</t>
  </si>
  <si>
    <t>1x8,5 ml folyadék komponens</t>
  </si>
  <si>
    <t>56410 KETAC-MOLAR APLICAP VEGYES</t>
  </si>
  <si>
    <t>56430 KETAC-MOLAR APLICAP A1</t>
  </si>
  <si>
    <t>Standard kiszerelés
50 db kapszula A1 szín</t>
  </si>
  <si>
    <t>56420 KETAC-MOLAR APLICAP A3</t>
  </si>
  <si>
    <t>Standard kiszerelés
50 db kapszula A3 szín</t>
  </si>
  <si>
    <t xml:space="preserve">56897 RelyX U200 Automix
</t>
  </si>
  <si>
    <t xml:space="preserve">1 x 5 ml automix fecskendő, Transzlucens szín (8,5g) 
10 Keverőcsőr
5 Keverő (széles) &amp; Endo csőr
</t>
  </si>
  <si>
    <t xml:space="preserve">56895 RelyX U200 Automix
</t>
  </si>
  <si>
    <t xml:space="preserve">1 x 5 ml automix fecskendő, A2 Univerzális szín (8,5g) 
10 Keverőcsőr
5 Keverő (széles) &amp; Endo csőr
</t>
  </si>
  <si>
    <t xml:space="preserve">56896 RelyX U200 Automix
</t>
  </si>
  <si>
    <t xml:space="preserve">1 x 5 ml automix fecskendő, A3 Opaque szín (8,5g) 
10 Keverőcsőr
5 Keverő(széles) &amp; Endo csőr
</t>
  </si>
  <si>
    <t xml:space="preserve">56913 Keverőcsőr RU200 Automix-hez
</t>
  </si>
  <si>
    <t>30 Keverőcsőr</t>
  </si>
  <si>
    <t>RelyX U200 Automix</t>
  </si>
  <si>
    <t>3M56897</t>
  </si>
  <si>
    <t>3M56895</t>
  </si>
  <si>
    <t>3M56896</t>
  </si>
  <si>
    <t>3M56913</t>
  </si>
  <si>
    <t>3920A1D FILTEK ULTIMATE UTÁNTÖLTŐ</t>
  </si>
  <si>
    <t>3920A2D FILTEK ULTIMATE UTÁNTÖLTŐ</t>
  </si>
  <si>
    <t>3920A3D FILTEK ULTIMATE UTÁNTÖLTŐ</t>
  </si>
  <si>
    <t>3920A4D FILTEK ULTIMATE UTÁNTÖLTŐ</t>
  </si>
  <si>
    <t>3920B3D FILTEK ULTIMATE UTÁNTÖLTŐ</t>
  </si>
  <si>
    <t>3920C4D FILTEK ULTIMATE UTÁNTÖLTŐ</t>
  </si>
  <si>
    <t>3920WD FILTEK ULTIMATE UTÁNTÖLTŐ</t>
  </si>
  <si>
    <t>3920A1B FILTEK ULTIMATE UTÁNTÖLTŐ</t>
  </si>
  <si>
    <t>3920A2B FILTEK ULTIMATE UTÁNTÖLTŐ</t>
  </si>
  <si>
    <t>3920A3B FILTEK ULTIMATE UTÁNTÖLTŐ</t>
  </si>
  <si>
    <t>3920A4B FILTEK ULTIMATE UTÁNTÖLTŐ</t>
  </si>
  <si>
    <t>3920A6B FILTEK ULTIMATE UTÁNTÖLTŐ</t>
  </si>
  <si>
    <t>3920B1B FILTEK ULTIMATE UTÁNTÖLTŐ</t>
  </si>
  <si>
    <t>3920B2B FILTEK ULTIMATE UTÁNTÖLTŐ</t>
  </si>
  <si>
    <t>3920B3B FILTEK ULTIMATE UTÁNTÖLTŐ</t>
  </si>
  <si>
    <t>3920B5B FILTEK ULTIMATE UTÁNTÖLTŐ</t>
  </si>
  <si>
    <t>3920C1B FILTEK ULTIMATE UTÁNTÖLTŐ</t>
  </si>
  <si>
    <t>3920C2B FILTEK ULTIMATE UTÁNTÖLTŐ</t>
  </si>
  <si>
    <t>3920C3B FILTEK ULTIMATE UTÁNTÖLTŐ</t>
  </si>
  <si>
    <t>3920D2B FILTEK ULTIMATE UTÁNTÖLTŐ</t>
  </si>
  <si>
    <t>3920D3B FILTEK ULTIMATE UTÁNTÖLTŐ</t>
  </si>
  <si>
    <t>Standard kiszerelés
50 db kapszula A2 szín</t>
  </si>
  <si>
    <t>KETAC FIL PLUS</t>
  </si>
  <si>
    <t>Cikkszám</t>
  </si>
  <si>
    <t>Termék megnevezése</t>
  </si>
  <si>
    <t>Termék leírása</t>
  </si>
  <si>
    <t>Toxikológia</t>
  </si>
  <si>
    <t>61090 PHOTAC-FIL QUICK APLICAP VEGYES</t>
  </si>
  <si>
    <t>Standard kiszerelés
50 kapszula vegyesen 8 színben: 
A1, A2, A3, A3,5, B2, B3, C4, DBO</t>
  </si>
  <si>
    <t>61020 PHOTAC-FIL QUICK APLICAP A2</t>
  </si>
  <si>
    <t>61030 PHOTAC-FIL QUICK APLICAP A3</t>
  </si>
  <si>
    <t>61060 PHOTAC-FIL QUICK APLICAP A3.5</t>
  </si>
  <si>
    <t>Standard kiszerelés
50 db kapszula A3,5  szín</t>
  </si>
  <si>
    <t>VITREMER</t>
  </si>
  <si>
    <t>3303I VITREMER KÉSZLET</t>
  </si>
  <si>
    <t>Bevezető készlet
6x5 g por, (A3, A4, C2, C4, Pedo, Blue színek), 
2x8 ml folyadék, 1x6,5 ml primer folyadék, 
1x6,5 ml finírozó lakk, fogszínkulcs, adagoló tálka, kapszulák, keverőlapok, adagoló kanál</t>
  </si>
  <si>
    <t>3303L VITREMER  FOLYADÉK KOMPONENS</t>
  </si>
  <si>
    <t>1x8 ml folyadék</t>
  </si>
  <si>
    <t>Álábélelők</t>
  </si>
  <si>
    <t>KETAC BOND</t>
  </si>
  <si>
    <t>37390 KETAC-BOND DUPLA</t>
  </si>
  <si>
    <t>Dupla kiszerelés
2x10 g por s, 1x12 ml folyadék</t>
  </si>
  <si>
    <t>37330 KETAC-BOND POR s</t>
  </si>
  <si>
    <t>Egyes kiszerelés
10 g por s</t>
  </si>
  <si>
    <t>37320 KETAC-BOND FOLYADÉK</t>
  </si>
  <si>
    <t>Egyes kiszerelés
12 ml folyadék</t>
  </si>
  <si>
    <t>VITREBOND</t>
  </si>
  <si>
    <t>7510 VITREBOND KÉSZLET</t>
  </si>
  <si>
    <t>Induló készlet
1x9 g porkomponens, 1x5,5 ml folyadékkomponens, 
1 db adagoló kanálka, 3 tömb keverő lapocska</t>
  </si>
  <si>
    <t>7510MP VITREBOND MINI KÉSZLET</t>
  </si>
  <si>
    <t>Mini készlet
1x4 g porkomponens, 1x2,75 ml folyadékkomponens, 
1 db adagoló kanálka, 1 tömb keverő lapocska</t>
  </si>
  <si>
    <t>Ketac védőlakk</t>
  </si>
  <si>
    <t>37190 KETAC-GLAZE VÉDŐLAKK</t>
  </si>
  <si>
    <t>Egyes kiszerelés
1 üveg 2,5 g</t>
  </si>
  <si>
    <t>Ketac Conditioner</t>
  </si>
  <si>
    <t>37470 KETAC CONDITIONER</t>
  </si>
  <si>
    <t>10 ml</t>
  </si>
  <si>
    <t>Eszközök</t>
  </si>
  <si>
    <t>73040 APLICAP  AKTIVÁTOR</t>
  </si>
  <si>
    <t>73060 MAXICAP AKTIVÁTOR</t>
  </si>
  <si>
    <t>10 db RelyX Fiber Post "3" méretű csap (1,9mm diameter), 10 db hosszabbító csőr</t>
  </si>
  <si>
    <t>KISGÉPEK</t>
  </si>
  <si>
    <t>Kapszula keverőgép</t>
  </si>
  <si>
    <t>73070 MAXICAP APPLIKÁTOR</t>
  </si>
  <si>
    <t>44030 CAVIT ÜVEGES</t>
  </si>
  <si>
    <t>Standard kiszerelés
1x28 g tömőanyag</t>
  </si>
  <si>
    <t>44130 CAVIT-W ÜVEGES</t>
  </si>
  <si>
    <t>44313 CAVIT-G ÜVEGES</t>
  </si>
  <si>
    <t>Sof-Lex készletek</t>
  </si>
  <si>
    <t xml:space="preserve">7050IK Filtek Z550 Készlet
</t>
  </si>
  <si>
    <t>8 x 4g Filtek Z550 (A1, A2, A3, A3.5, B3, C2, D3, OA2)
1x6g Adper Single Bond 2;
1x3 ml tubusos Scotchbond savazógél;
kiegészítő szerelékek</t>
  </si>
  <si>
    <t xml:space="preserve">7050TK Filtek Z550 Próbakészlet
</t>
  </si>
  <si>
    <t xml:space="preserve">4 x 4g Filtek Z550  (A2, A3, A3.5, OA2)
1x6g Adper Single Bond 2
1x3 ml tubusos Scotchbond savazógél;
</t>
  </si>
  <si>
    <t xml:space="preserve">7050A1 Filtek Z550 Utántöltő
</t>
  </si>
  <si>
    <t xml:space="preserve">7050A2 Filtek Z550 Utántöltő
</t>
  </si>
  <si>
    <t xml:space="preserve">7050A3 Filtek Z550 Utántöltő
</t>
  </si>
  <si>
    <t xml:space="preserve">7050A3.5 Filtek Z550 Utántöltő
</t>
  </si>
  <si>
    <t xml:space="preserve">7050A4 Filtek Z550 Utántöltő
</t>
  </si>
  <si>
    <t xml:space="preserve">7050B1 Filtek Z550 Utántöltő
</t>
  </si>
  <si>
    <t xml:space="preserve">7050B2 Filtek Z550 Utántöltő
</t>
  </si>
  <si>
    <t xml:space="preserve">7050B3 Filtek Z550 Utántöltő
</t>
  </si>
  <si>
    <t xml:space="preserve">7050C2 Filtek Z550 Utántöltő
</t>
  </si>
  <si>
    <t xml:space="preserve">7050D3 Filtek Z550 Utántöltő
</t>
  </si>
  <si>
    <t xml:space="preserve">7050OA2 Filtek Z550 Utántöltő
</t>
  </si>
  <si>
    <t>4 g tubusos tömőanyag OA2 szín</t>
  </si>
  <si>
    <t xml:space="preserve">7050OA3 Filtek Z550 Utántöltő
</t>
  </si>
  <si>
    <t>4 g tubusos tömőanyag OA3 szín</t>
  </si>
  <si>
    <t>3M7050IK</t>
  </si>
  <si>
    <t>3M7050TK</t>
  </si>
  <si>
    <t>3M7050A1</t>
  </si>
  <si>
    <t>3M7050A2</t>
  </si>
  <si>
    <t>3M7050A3</t>
  </si>
  <si>
    <t>3M7050A4</t>
  </si>
  <si>
    <t>3M7050B1</t>
  </si>
  <si>
    <t>3M7050B2</t>
  </si>
  <si>
    <t>3M7050B3</t>
  </si>
  <si>
    <t>3M7050C2</t>
  </si>
  <si>
    <t>3M7050D3</t>
  </si>
  <si>
    <t>3M7050OA2</t>
  </si>
  <si>
    <t>3M7050OA3</t>
  </si>
  <si>
    <t>1980 Sof-Lex Disc Kit - EE</t>
  </si>
  <si>
    <t>2380 Sof-Lex Extra-Thin Disc Kit - EE</t>
  </si>
  <si>
    <t>8690C SOF-LEX KORONG DURVA</t>
  </si>
  <si>
    <t xml:space="preserve">50 db Standard /durva csiszolókorong   </t>
  </si>
  <si>
    <t>8690M SOF-LEX KORONG KÖZEPES</t>
  </si>
  <si>
    <t>8690F SOF-LEX KORONG FINOM</t>
  </si>
  <si>
    <t>50 db Standard /finom csiszolókorong</t>
  </si>
  <si>
    <t>8690SF SOF-LEX KORONG SZUPERFINOM</t>
  </si>
  <si>
    <t>8691C SOF-LEX KORONG DURVA</t>
  </si>
  <si>
    <t>8691M SOF-LEX KORONG KÖZEPES</t>
  </si>
  <si>
    <t>8691F SOF-LEX KORONG FINOM</t>
  </si>
  <si>
    <t xml:space="preserve">50 db Standard /finom csiszolókorong  </t>
  </si>
  <si>
    <t>8691SF SOF-LEX KORONG SZUPERFINOM</t>
  </si>
  <si>
    <t>8693C SOF-LEX KORONG DURVA</t>
  </si>
  <si>
    <t>Nettó Eur</t>
  </si>
  <si>
    <t>Bruttó Eur</t>
  </si>
  <si>
    <t>Nettó Ft</t>
  </si>
  <si>
    <t>Bruttó Ft</t>
  </si>
  <si>
    <t>3M12657</t>
  </si>
  <si>
    <t>3M12658</t>
  </si>
  <si>
    <t>3M12613</t>
  </si>
  <si>
    <t>3M ESPE Retrakciós Paszta</t>
  </si>
  <si>
    <t>56944 3M ESPE Retrakciós Paszta uántöltő (25)</t>
  </si>
  <si>
    <t>56945 3M ESPE Retrakciós Paszta utántöltő(100)</t>
  </si>
  <si>
    <t>3M56944</t>
  </si>
  <si>
    <t>3M56945</t>
  </si>
  <si>
    <t>3M12636</t>
  </si>
  <si>
    <t>3M12637</t>
  </si>
  <si>
    <t>3M56860</t>
  </si>
  <si>
    <t>3M56861</t>
  </si>
  <si>
    <t>3M56862</t>
  </si>
  <si>
    <t>3M56863</t>
  </si>
  <si>
    <t>3M56864</t>
  </si>
  <si>
    <t>3M56865</t>
  </si>
  <si>
    <t>3M56866</t>
  </si>
  <si>
    <t>3M56867</t>
  </si>
  <si>
    <t>3M77550</t>
  </si>
  <si>
    <t>3M31794</t>
  </si>
  <si>
    <t>3M30600</t>
  </si>
  <si>
    <t>3M31740</t>
  </si>
  <si>
    <t>3M31793</t>
  </si>
  <si>
    <t>3M31749</t>
  </si>
  <si>
    <t>3M31750</t>
  </si>
  <si>
    <t>3M31755</t>
  </si>
  <si>
    <t>3M36972</t>
  </si>
  <si>
    <t>3M36973</t>
  </si>
  <si>
    <t>3M7312</t>
  </si>
  <si>
    <t>3M7301</t>
  </si>
  <si>
    <t>3M36895</t>
  </si>
  <si>
    <t>3M36894</t>
  </si>
  <si>
    <t>3M36896</t>
  </si>
  <si>
    <t>3M7307</t>
  </si>
  <si>
    <t>3M36974</t>
  </si>
  <si>
    <t>3M36976</t>
  </si>
  <si>
    <t>3M36975</t>
  </si>
  <si>
    <t>3M36977</t>
  </si>
  <si>
    <t>3M77871</t>
  </si>
  <si>
    <t>3M71210</t>
  </si>
  <si>
    <t>3M71451</t>
  </si>
  <si>
    <t>3M71453</t>
  </si>
  <si>
    <t>3M77580</t>
  </si>
  <si>
    <t>3M82010</t>
  </si>
  <si>
    <t>3M41925</t>
  </si>
  <si>
    <t>3M41926</t>
  </si>
  <si>
    <t>3M41928</t>
  </si>
  <si>
    <t>3M51202</t>
  </si>
  <si>
    <t>3M7542</t>
  </si>
  <si>
    <t>3M3920S</t>
  </si>
  <si>
    <t>3M3920D</t>
  </si>
  <si>
    <t>3M3920P</t>
  </si>
  <si>
    <t>3M3920A1D</t>
  </si>
  <si>
    <t>15x0,2 g kapszulás tömőanyag A1 szín</t>
  </si>
  <si>
    <t>15x0,2 g kapszulás tömőanyag A2 szín</t>
  </si>
  <si>
    <t>15x0,2 g kapszulás tömőanyag A3 szín</t>
  </si>
  <si>
    <t>15x0,2 g kapszulás tömőanyag Univerzális szín</t>
  </si>
  <si>
    <t>Filtek Bulk Fill Flowable - tubusos kiszerelés</t>
  </si>
  <si>
    <t>Filtek Bulk Fill Flowable - kapszulás kiszerelés</t>
  </si>
  <si>
    <t>2x2 g tubusos tömőanyag univerzális</t>
  </si>
  <si>
    <t>4862A1 Filtek Bulk Fill Flowable Utántöltő A1</t>
  </si>
  <si>
    <t>4862A2 Filtek Bulk Fill Flowable Utántöltő A2</t>
  </si>
  <si>
    <t>4862A3 Filtek Bulk Fill Flowable Utántöltő A3</t>
  </si>
  <si>
    <t>4862U Filtek Bulk Fill Flowable Utántöltő U</t>
  </si>
  <si>
    <t>4861A1 Filtek Bulk Fill Flowable Utántöltő A1</t>
  </si>
  <si>
    <t>4861A2 Filtek Bulk Fill Flowable Utántöltő A2</t>
  </si>
  <si>
    <t>4861A3 Filtek Bulk Fill Flowable Utántöltő A3</t>
  </si>
  <si>
    <t>4861U Filtek Bulk Fill Flowable Utántöltő U</t>
  </si>
  <si>
    <t>3M4862A1</t>
  </si>
  <si>
    <t>3M4862A2</t>
  </si>
  <si>
    <t>3M4862A3</t>
  </si>
  <si>
    <t>3M4862U</t>
  </si>
  <si>
    <t>3M4861A1</t>
  </si>
  <si>
    <t>3M4861A2</t>
  </si>
  <si>
    <t>3M4861A3</t>
  </si>
  <si>
    <t>3M4861U</t>
  </si>
  <si>
    <t>3M3920A2D</t>
  </si>
  <si>
    <t>3M3920A3D</t>
  </si>
  <si>
    <t>3M3920A4D</t>
  </si>
  <si>
    <t>3M3920B3D</t>
  </si>
  <si>
    <t>3M3920C4D</t>
  </si>
  <si>
    <t>3M3920WD</t>
  </si>
  <si>
    <t>3M3920A1B</t>
  </si>
  <si>
    <t>3M3920A2B</t>
  </si>
  <si>
    <t>3M3920A3B</t>
  </si>
  <si>
    <t>3M3920A35B</t>
  </si>
  <si>
    <t>3M3920A4B</t>
  </si>
  <si>
    <t>3M3920A6B</t>
  </si>
  <si>
    <t>3M3920B1B</t>
  </si>
  <si>
    <t>3M3920B2B</t>
  </si>
  <si>
    <t>3M3920B3B</t>
  </si>
  <si>
    <t>3M3920B5B</t>
  </si>
  <si>
    <t>3M3920C1B</t>
  </si>
  <si>
    <t>3M3920C2B</t>
  </si>
  <si>
    <t>3M3920C3B</t>
  </si>
  <si>
    <t>3M3920D2B</t>
  </si>
  <si>
    <t>3M3920D3B</t>
  </si>
  <si>
    <t>3M3920WB</t>
  </si>
  <si>
    <t>3M3920XWB</t>
  </si>
  <si>
    <t>3M3920A1E</t>
  </si>
  <si>
    <t>3M3920A2E</t>
  </si>
  <si>
    <t>3M3920A3E</t>
  </si>
  <si>
    <t>3M3920B1E</t>
  </si>
  <si>
    <t>3M3920B2E</t>
  </si>
  <si>
    <t>3M3920D2E</t>
  </si>
  <si>
    <t>3M3920WE</t>
  </si>
  <si>
    <t>3M3920XWE</t>
  </si>
  <si>
    <t>3M3920CT</t>
  </si>
  <si>
    <t>3M3920BT</t>
  </si>
  <si>
    <t>3M3920GT</t>
  </si>
  <si>
    <t>3M3920AT</t>
  </si>
  <si>
    <t>3M6020E</t>
  </si>
  <si>
    <t>3M6020TK</t>
  </si>
  <si>
    <t>3M5540SB</t>
  </si>
  <si>
    <t>3M5540A1</t>
  </si>
  <si>
    <t>3M5540A2</t>
  </si>
  <si>
    <t>3M5540A3</t>
  </si>
  <si>
    <t>3M5540A3.5</t>
  </si>
  <si>
    <t>3M5540B2</t>
  </si>
  <si>
    <t>3M5540B3</t>
  </si>
  <si>
    <t>3M5540C2</t>
  </si>
  <si>
    <t>3M5540UD</t>
  </si>
  <si>
    <t>3M4720E</t>
  </si>
  <si>
    <t>3M4720A3</t>
  </si>
  <si>
    <t>3M4720B2</t>
  </si>
  <si>
    <t>3M4720C2</t>
  </si>
  <si>
    <t>3M3930A1</t>
  </si>
  <si>
    <t>3M3930A2</t>
  </si>
  <si>
    <t>3M3930A3</t>
  </si>
  <si>
    <t>3M3930A3.5</t>
  </si>
  <si>
    <t>3M3930A4</t>
  </si>
  <si>
    <t>3M3930B1</t>
  </si>
  <si>
    <t>3M3930B2</t>
  </si>
  <si>
    <t>3M3930C2</t>
  </si>
  <si>
    <t>3M3930D2</t>
  </si>
  <si>
    <t>3M3930W</t>
  </si>
  <si>
    <t>3M3930XW</t>
  </si>
  <si>
    <t>3M3930OA3</t>
  </si>
  <si>
    <t>3M3700T</t>
  </si>
  <si>
    <t>3M56632</t>
  </si>
  <si>
    <t>3M56633</t>
  </si>
  <si>
    <t>3M56625</t>
  </si>
  <si>
    <t>3M56628</t>
  </si>
  <si>
    <t>3M56410</t>
  </si>
  <si>
    <t>3M56430</t>
  </si>
  <si>
    <t>3M56420</t>
  </si>
  <si>
    <t>3M61090</t>
  </si>
  <si>
    <t>3M61020</t>
  </si>
  <si>
    <t>3M61030</t>
  </si>
  <si>
    <t>3M61060</t>
  </si>
  <si>
    <t>3M37390</t>
  </si>
  <si>
    <t>3M37330</t>
  </si>
  <si>
    <t>3M37320</t>
  </si>
  <si>
    <t>3M7510</t>
  </si>
  <si>
    <t>3M7510MP</t>
  </si>
  <si>
    <t>3M37190</t>
  </si>
  <si>
    <t>3M37470</t>
  </si>
  <si>
    <t>3M73040</t>
  </si>
  <si>
    <t>3M73060</t>
  </si>
  <si>
    <t>3M73070</t>
  </si>
  <si>
    <t>3M44030</t>
  </si>
  <si>
    <t>3M44130</t>
  </si>
  <si>
    <t>3M44313</t>
  </si>
  <si>
    <t>3M1980</t>
  </si>
  <si>
    <t>3M8690C</t>
  </si>
  <si>
    <t>3M8690M</t>
  </si>
  <si>
    <t>3M8690F</t>
  </si>
  <si>
    <t>3M8690SF</t>
  </si>
  <si>
    <t>3M8691C</t>
  </si>
  <si>
    <t>3M8691M</t>
  </si>
  <si>
    <t>3M8691F</t>
  </si>
  <si>
    <t>3M8691SF</t>
  </si>
  <si>
    <t>3M8693C</t>
  </si>
  <si>
    <t>3M8693M</t>
  </si>
  <si>
    <t>3M8693F</t>
  </si>
  <si>
    <t>3M8693SF</t>
  </si>
  <si>
    <t>3M8692C</t>
  </si>
  <si>
    <t>3M8692M</t>
  </si>
  <si>
    <t>3M8692F</t>
  </si>
  <si>
    <t>3M8692SF</t>
  </si>
  <si>
    <t>3M1954</t>
  </si>
  <si>
    <t>3M1956</t>
  </si>
  <si>
    <t>3M8695CA</t>
  </si>
  <si>
    <t>3M56828</t>
  </si>
  <si>
    <t>3M56815</t>
  </si>
  <si>
    <t>3M8714TR</t>
  </si>
  <si>
    <t>3M7614TRT</t>
  </si>
  <si>
    <t>3M7614A1T</t>
  </si>
  <si>
    <t>3M7614A3T</t>
  </si>
  <si>
    <t>3M7614B0.5T</t>
  </si>
  <si>
    <t>3M56060</t>
  </si>
  <si>
    <t>3M56020</t>
  </si>
  <si>
    <t>3M56900</t>
  </si>
  <si>
    <t>3M56906</t>
  </si>
  <si>
    <t>3M56902</t>
  </si>
  <si>
    <t>3M56904</t>
  </si>
  <si>
    <t>3M37200</t>
  </si>
  <si>
    <t>3M37230</t>
  </si>
  <si>
    <t>3M3505</t>
  </si>
  <si>
    <t>3M56930</t>
  </si>
  <si>
    <t>3M38236</t>
  </si>
  <si>
    <t>3M38216</t>
  </si>
  <si>
    <t>3M35014</t>
  </si>
  <si>
    <t>3M56660</t>
  </si>
  <si>
    <t>3M46953</t>
  </si>
  <si>
    <t>3M46954</t>
  </si>
  <si>
    <t>3M46956</t>
  </si>
  <si>
    <t>3M46957</t>
  </si>
  <si>
    <t>3M46959</t>
  </si>
  <si>
    <t>3M46960</t>
  </si>
  <si>
    <t>3M77581</t>
  </si>
  <si>
    <t>3M50600TK</t>
  </si>
  <si>
    <t>3M50610</t>
  </si>
  <si>
    <t>3M50611</t>
  </si>
  <si>
    <t>3M50612</t>
  </si>
  <si>
    <t>3M50613</t>
  </si>
  <si>
    <t>3M50614</t>
  </si>
  <si>
    <t>3M50615</t>
  </si>
  <si>
    <t>3M50616</t>
  </si>
  <si>
    <t>3M50617</t>
  </si>
  <si>
    <t>3M50618</t>
  </si>
  <si>
    <t>3M46180</t>
  </si>
  <si>
    <t>3M46090</t>
  </si>
  <si>
    <t>3M46100</t>
  </si>
  <si>
    <t>3M46430</t>
  </si>
  <si>
    <t>3M76300</t>
  </si>
  <si>
    <t>3M76190</t>
  </si>
  <si>
    <t>3920P FILTEK ULTIMATE PROFESSZIONÁLIS KÉSZLET Professzionális készlet: (12-4g fecskendő)</t>
  </si>
  <si>
    <t>3920S FILTEK ULTIMATE INDULÓKÉSZLET BODY SZÍNEKKEL Induló készlet</t>
  </si>
  <si>
    <t>3920D FILTEK ULTIMATE BEVEZETŐKÉSZLET DENTIN ÉS ENAMEL SZÍNEKKEL Bevezető készlet</t>
  </si>
  <si>
    <t>Standard kiszerelés
50 kapszula 4 színben: 
A1,  A3, A4, DYO (sötét sárga opak)</t>
  </si>
  <si>
    <t>50 db Standard /közepes</t>
  </si>
  <si>
    <t>50 db Standard /szuperfinom</t>
  </si>
  <si>
    <t>2db</t>
  </si>
  <si>
    <t>1x33 g por , 3x12 ml folyadék
1 keverőlap</t>
  </si>
  <si>
    <t>Dupla kiszerelés
2x28 g bázispaszta A1, 1x2,4 g katalizátor, 1 db applikációs fecskendő, 1 db keverőlap</t>
  </si>
  <si>
    <t>Dupla kiszerelés
2x28 g bázispaszta A3, 1x2,4 g katalizátor, 1 db applikációs fecskendő, 1 keverőlap</t>
  </si>
  <si>
    <t xml:space="preserve">50 db XT/durva csiszolókorong   </t>
  </si>
  <si>
    <t>8693M SOF-LEX KORONG KÖZEPES</t>
  </si>
  <si>
    <t>50 db XT /közepes csiszolókorong</t>
  </si>
  <si>
    <t>8693F SOF-LEX KORONG FINOM</t>
  </si>
  <si>
    <t xml:space="preserve">50 db XT/finom csiszolókorong  </t>
  </si>
  <si>
    <t>8693SF SOF-LEX KORONG SZUPERFINOM</t>
  </si>
  <si>
    <t xml:space="preserve">50 db XT /szuperfinom csiszolókorong </t>
  </si>
  <si>
    <t>8692C SOF-LEX KORONG DURVA</t>
  </si>
  <si>
    <t>8692M SOF-LEX KORONG KÖZEPES</t>
  </si>
  <si>
    <t>8692F SOF-LEX KORONG FINOM</t>
  </si>
  <si>
    <t>8692SF SOF-LEX KORONG SZUPERFINOM</t>
  </si>
  <si>
    <t>Sof-Lex csík</t>
  </si>
  <si>
    <t>1954 SOF-LEX CSIK KÉSZLET</t>
  </si>
  <si>
    <t>150 db durva-közepes polírozó csík</t>
  </si>
  <si>
    <t>1954N SOF-LEX CSIK KÉSZLET</t>
  </si>
  <si>
    <t>100 db keskeny polírozó csík</t>
  </si>
  <si>
    <t>1956 SOF-LEX CSÍK KÉSZLET</t>
  </si>
  <si>
    <t>120 db finom-szuperfinom polírozó csík</t>
  </si>
  <si>
    <t>Sof-Lex tartozékok</t>
  </si>
  <si>
    <t>3M56872</t>
  </si>
  <si>
    <t>56860 RelyX Fiber Post utántöltő "0" méret</t>
  </si>
  <si>
    <t>9 db RelyX Fiber Post "0" méretű csap (1,1mm diameter), 10 db hosszabbító csőr</t>
  </si>
  <si>
    <t>56863 RelyX Fiber Post előfúró utántöltő "0" méret</t>
  </si>
  <si>
    <t>3M56873</t>
  </si>
  <si>
    <t>0 db RelyX Fiber Post előfúró "0" méret (1,1mm diameter)</t>
  </si>
  <si>
    <t>77903 Pentamix Lite</t>
  </si>
  <si>
    <t>1 db keverőgép 230 V + 1 db Pentamix Lite fémház</t>
  </si>
  <si>
    <t>77919 Penta Keverőcsőr (30)</t>
  </si>
  <si>
    <t>3M77903</t>
  </si>
  <si>
    <t>3M77919</t>
  </si>
  <si>
    <t>Pentamix Lite</t>
  </si>
  <si>
    <t>3M1919F</t>
  </si>
  <si>
    <t>3M3303DT</t>
  </si>
  <si>
    <t>3M5707SD</t>
  </si>
  <si>
    <t>3M7050A3.5</t>
  </si>
  <si>
    <t>3M6020A1</t>
  </si>
  <si>
    <t>3M6020A2</t>
  </si>
  <si>
    <t>3M6020A3</t>
  </si>
  <si>
    <t>3M6020A3.5</t>
  </si>
  <si>
    <t>3M6020A4</t>
  </si>
  <si>
    <t>3M6020B1</t>
  </si>
  <si>
    <t>3M6020B2</t>
  </si>
  <si>
    <t>3M6020B3</t>
  </si>
  <si>
    <t>3M6020C2</t>
  </si>
  <si>
    <t>3M6020D3</t>
  </si>
  <si>
    <t>3M6020I</t>
  </si>
  <si>
    <t>3M6020UD</t>
  </si>
  <si>
    <t>3M3303I</t>
  </si>
  <si>
    <t>3M3303L</t>
  </si>
  <si>
    <t>3M1954N</t>
  </si>
  <si>
    <t>77944 PENTAMIX LITE fémház</t>
  </si>
  <si>
    <t>4864A1 Filtek™ Bulk Fill Posterior Tömőanyag Utántöltő Kapszulás</t>
  </si>
  <si>
    <t>20x0.2g kapszulás tömőanyag A1 szín</t>
  </si>
  <si>
    <t>4864A2 Filtek™ Bulk Fill Posterior Tömőanyag Utántöltő Kapszulás</t>
  </si>
  <si>
    <t>20x0.2g kapszulás tömőanyag A2 szín</t>
  </si>
  <si>
    <t>4864A3 Filtek™ Bulk Fill Posterior Tömőanyag Utántöltő Kapszulás</t>
  </si>
  <si>
    <t>20x0.2g kapszulás tömőanyag A3 szín</t>
  </si>
  <si>
    <t>4863A2 Filtek™ Bulk Fill Posterior Tömőanyag Utántöltő Fecskendős</t>
  </si>
  <si>
    <t>1x4 g fecskendős tömőanyag A2 szín</t>
  </si>
  <si>
    <t>4863A3 Filtek™ Bulk Fill Posterior Tömőanyag Utántöltő Fecskendős</t>
  </si>
  <si>
    <t>1x4 g fecskendős tömőanyag A3 szín</t>
  </si>
  <si>
    <t>56925 RelyX Ultimate Próbakészlet</t>
  </si>
  <si>
    <t>1x1,5ml Single Bond Universal, 1x3ml sav, 25 db adagolócsőr, 50 db Microbrush, 1x4,5g RelyX Ultimate Clicker Transzlucens színben, Keverőpad, Használati utasítás</t>
  </si>
  <si>
    <t>3M77944</t>
  </si>
  <si>
    <t>3M4864A1</t>
  </si>
  <si>
    <t>3M4864A2</t>
  </si>
  <si>
    <t>3M4864A3</t>
  </si>
  <si>
    <t>3M4863A2</t>
  </si>
  <si>
    <t>3M4863A3</t>
  </si>
  <si>
    <t>3M56925</t>
  </si>
  <si>
    <t>Filtek Bulk Fill Posterior - kapszulás kiszerelés</t>
  </si>
  <si>
    <t>Filtek Bulk Fill Posterior - fecskendős kiszerelés</t>
  </si>
  <si>
    <t>3M7302</t>
  </si>
  <si>
    <t>25 db kapszula (25x 0,3 g)</t>
  </si>
  <si>
    <t>100 db kapszula (100x 0,3 g)</t>
  </si>
  <si>
    <t>Ketac Universal</t>
  </si>
  <si>
    <t>3M61104</t>
  </si>
  <si>
    <t xml:space="preserve">61104 KETAC UNIVERSAL BEVEZETŐ KÉSZLET A3 </t>
  </si>
  <si>
    <t>76975 Elipar DeepCure S</t>
  </si>
  <si>
    <t>76973 Elipar DeepCure L</t>
  </si>
  <si>
    <t>3M76975</t>
  </si>
  <si>
    <t>3M76973</t>
  </si>
  <si>
    <t>1x300 ml bázispaszta, 
1x60 ml katalizátor   
1 x 50ml Imprint 4 Light 
10 Penta keverőcsőr                                                                                        5 Garant keverőcsőr
5 Intra-orális csőr</t>
  </si>
  <si>
    <t>1x300 ml bázispaszta, 
1x60 ml katalizátor   
1 x 50ml Imprint 4 Super Quick Light 
10 Penta keverőcsőr                                                                                 5 Garant keverőcsőr
5 Intra-orális csőr</t>
  </si>
  <si>
    <t>1x300 ml bázispaszta, 
1x60 ml katalizátor   
1 x 50ml Imprint 4 Super Quick Ultra-Light 
10 Penta keverőcsőr                                                                               5 Garant keverőcsőr
5 Intra-orális csőr</t>
  </si>
  <si>
    <t>71484 Imprint 4 Penta Heavy utántöltő</t>
  </si>
  <si>
    <t>2x300 ml bázispaszta, 
2x60 ml katalizátor</t>
  </si>
  <si>
    <t>71485 Imprint 4 Penta Super Quick Heavy utántöltő</t>
  </si>
  <si>
    <t>71486 Imprint 4 Penta Putty utántöltő</t>
  </si>
  <si>
    <t xml:space="preserve"> 71488 Imprint 4 Light </t>
  </si>
  <si>
    <t>4 x 50ml; 5 Garant keverőcsőr; 5 Express XT IO</t>
  </si>
  <si>
    <t xml:space="preserve">71487 Imprint 4 Regular </t>
  </si>
  <si>
    <t>71491 Imprint 4 Super Quick Ultra-Light</t>
  </si>
  <si>
    <t xml:space="preserve">71490 Imprint 4 Super Quick Light </t>
  </si>
  <si>
    <t>71489 Imprint 4 Super Quick Regular</t>
  </si>
  <si>
    <t>7302I EXPRESS NORMÁL KÖTÉSIDEJŰ, HÍGAN FOLYÓ, ZÖLD</t>
  </si>
  <si>
    <t>5092I Sof-Lex™ Diamond Polírozó Rendszer</t>
  </si>
  <si>
    <t>5 db Spirális finírozókorong (bézs)
5 db Spirális polírozókorong (rózsaszín)</t>
  </si>
  <si>
    <t>5090 Sof-Lex™ Előpolírozó Spirál</t>
  </si>
  <si>
    <t>15 db Spirális finírozókorong (bézs)</t>
  </si>
  <si>
    <t>5091 Sof-Lex™ Diamond Polírozó Spirál</t>
  </si>
  <si>
    <t>15 db Spirális polírozókorong (rózsaszín)</t>
  </si>
  <si>
    <t>3M71497</t>
  </si>
  <si>
    <t>3M71498</t>
  </si>
  <si>
    <t>3M71499</t>
  </si>
  <si>
    <t>3M71484</t>
  </si>
  <si>
    <t>3M71485</t>
  </si>
  <si>
    <t>3M71486</t>
  </si>
  <si>
    <t>3M71488</t>
  </si>
  <si>
    <t>3M71487</t>
  </si>
  <si>
    <t>3M71491</t>
  </si>
  <si>
    <t>3M71490</t>
  </si>
  <si>
    <t>3M71489</t>
  </si>
  <si>
    <t>3M5090</t>
  </si>
  <si>
    <t>3M5091</t>
  </si>
  <si>
    <t>Imprint 4 Próbakészletek</t>
  </si>
  <si>
    <t>Imprint 4 Penta utántöltők - Dupla kiszerelések</t>
  </si>
  <si>
    <t>Imprint 4 Korrekciós anyagok - Dupla kiszerelések</t>
  </si>
  <si>
    <t>71497 Imprint 4 Penta Heavy (Light) Próbakészlet</t>
  </si>
  <si>
    <t>71498 Imprint 4 Penta Super Quick Heavy (Super Quick Light) Próbakészlet</t>
  </si>
  <si>
    <t>71499 Imprint 4 Penta Putty (Super Quick Ultra-Light) Próbakészlet</t>
  </si>
  <si>
    <t>Sof-Lex Diamond polírozórendszer</t>
  </si>
  <si>
    <t>Vitrebond Fényrekötő Üvegionomer- folyadék utántöltő</t>
  </si>
  <si>
    <t>6,4 g folyadék</t>
  </si>
  <si>
    <t>Vitrebond Fényrekötő Üvegionomer- por utántöltő</t>
  </si>
  <si>
    <t>9 g por utántöltő</t>
  </si>
  <si>
    <t>Relyx U200 Automix Endo Keverőcsőr</t>
  </si>
  <si>
    <t>15 db endo csőr</t>
  </si>
  <si>
    <t>Relyx U200 Automix Intra-Orális Keverőcsőr</t>
  </si>
  <si>
    <t>16 db intra orális csőr</t>
  </si>
  <si>
    <t>Lenyomakanál Utántöltő Felső/ S méret</t>
  </si>
  <si>
    <t>Lenyomakanál Utántöltő Felső/ M méret</t>
  </si>
  <si>
    <t>Lenyomakanál Utántöltő Felső/ L méret</t>
  </si>
  <si>
    <t>Lenyomakanál Utántöltő Alsó/ S méret</t>
  </si>
  <si>
    <t>Lenyomakanál Utántöltő Alsó/ M méret</t>
  </si>
  <si>
    <t>Lenyomakanál Utántöltő Alsó/ L méret</t>
  </si>
  <si>
    <t xml:space="preserve">Imprint Bite Utántöltő </t>
  </si>
  <si>
    <t>Pluraject 2 Fecskendő</t>
  </si>
  <si>
    <t>1 db fecskendő</t>
  </si>
  <si>
    <t>3M2380</t>
  </si>
  <si>
    <t>3M7512L</t>
  </si>
  <si>
    <t>3M7512P</t>
  </si>
  <si>
    <t>3M56914</t>
  </si>
  <si>
    <t>3M56917</t>
  </si>
  <si>
    <t>3M71615</t>
  </si>
  <si>
    <t>3M71616</t>
  </si>
  <si>
    <t>3M71617</t>
  </si>
  <si>
    <t>3M71618</t>
  </si>
  <si>
    <t>3M71619</t>
  </si>
  <si>
    <t>3M71620</t>
  </si>
  <si>
    <t>3M36850</t>
  </si>
  <si>
    <t>3M76011</t>
  </si>
  <si>
    <t>3M5092-IM</t>
  </si>
  <si>
    <t>Lenyomat kanalak</t>
  </si>
  <si>
    <t>Imprint Bite</t>
  </si>
  <si>
    <t>Érzéstelenítés</t>
  </si>
</sst>
</file>

<file path=xl/styles.xml><?xml version="1.0" encoding="utf-8"?>
<styleSheet xmlns="http://schemas.openxmlformats.org/spreadsheetml/2006/main">
  <numFmts count="7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&quot;TL&quot;;\-#,##0\ &quot;TL&quot;"/>
    <numFmt numFmtId="166" formatCode="#,##0\ &quot;TL&quot;;[Red]\-#,##0\ &quot;TL&quot;"/>
    <numFmt numFmtId="167" formatCode="#,##0.00\ &quot;TL&quot;;\-#,##0.00\ &quot;TL&quot;"/>
    <numFmt numFmtId="168" formatCode="#,##0.00\ &quot;TL&quot;;[Red]\-#,##0.00\ &quot;TL&quot;"/>
    <numFmt numFmtId="169" formatCode="_-* #,##0\ &quot;TL&quot;_-;\-* #,##0\ &quot;TL&quot;_-;_-* &quot;-&quot;\ &quot;TL&quot;_-;_-@_-"/>
    <numFmt numFmtId="170" formatCode="_-* #,##0\ _T_L_-;\-* #,##0\ _T_L_-;_-* &quot;-&quot;\ _T_L_-;_-@_-"/>
    <numFmt numFmtId="171" formatCode="_-* #,##0.00\ &quot;TL&quot;_-;\-* #,##0.00\ &quot;TL&quot;_-;_-* &quot;-&quot;??\ &quot;TL&quot;_-;_-@_-"/>
    <numFmt numFmtId="172" formatCode="_-* #,##0.00\ _T_L_-;\-* #,##0.00\ _T_L_-;_-* &quot;-&quot;??\ _T_L_-;_-@_-"/>
    <numFmt numFmtId="173" formatCode="#,##0\ &quot;€&quot;;\-#,##0\ &quot;€&quot;"/>
    <numFmt numFmtId="174" formatCode="#,##0\ &quot;€&quot;;[Red]\-#,##0\ &quot;€&quot;"/>
    <numFmt numFmtId="175" formatCode="#,##0.00\ &quot;€&quot;;\-#,##0.00\ &quot;€&quot;"/>
    <numFmt numFmtId="176" formatCode="#,##0.00\ &quot;€&quot;;[Red]\-#,##0.00\ &quot;€&quot;"/>
    <numFmt numFmtId="177" formatCode="_-* #,##0\ &quot;€&quot;_-;\-* #,##0\ &quot;€&quot;_-;_-* &quot;-&quot;\ &quot;€&quot;_-;_-@_-"/>
    <numFmt numFmtId="178" formatCode="_-* #,##0\ _€_-;\-* #,##0\ _€_-;_-* &quot;-&quot;\ _€_-;_-@_-"/>
    <numFmt numFmtId="179" formatCode="_-* #,##0.00\ &quot;€&quot;_-;\-* #,##0.00\ &quot;€&quot;_-;_-* &quot;-&quot;??\ &quot;€&quot;_-;_-@_-"/>
    <numFmt numFmtId="180" formatCode="_-* #,##0.00\ _€_-;\-* #,##0.00\ _€_-;_-* &quot;-&quot;??\ _€_-;_-@_-"/>
    <numFmt numFmtId="181" formatCode="#,##0\ &quot;Kč&quot;;\-#,##0\ &quot;Kč&quot;"/>
    <numFmt numFmtId="182" formatCode="#,##0\ &quot;Kč&quot;;[Red]\-#,##0\ &quot;Kč&quot;"/>
    <numFmt numFmtId="183" formatCode="#,##0.00\ &quot;Kč&quot;;\-#,##0.00\ &quot;Kč&quot;"/>
    <numFmt numFmtId="184" formatCode="#,##0.00\ &quot;Kč&quot;;[Red]\-#,##0.00\ &quot;Kč&quot;"/>
    <numFmt numFmtId="185" formatCode="_-* #,##0\ &quot;Kč&quot;_-;\-* #,##0\ &quot;Kč&quot;_-;_-* &quot;-&quot;\ &quot;Kč&quot;_-;_-@_-"/>
    <numFmt numFmtId="186" formatCode="_-* #,##0\ _K_č_-;\-* #,##0\ _K_č_-;_-* &quot;-&quot;\ _K_č_-;_-@_-"/>
    <numFmt numFmtId="187" formatCode="_-* #,##0.00\ &quot;Kč&quot;_-;\-* #,##0.00\ &quot;Kč&quot;_-;_-* &quot;-&quot;??\ &quot;Kč&quot;_-;_-@_-"/>
    <numFmt numFmtId="188" formatCode="_-* #,##0.00\ _K_č_-;\-* #,##0.00\ _K_č_-;_-* &quot;-&quot;??\ _K_č_-;_-@_-"/>
    <numFmt numFmtId="189" formatCode="#,##0.00\ &quot;€&quot;"/>
    <numFmt numFmtId="190" formatCode="#,##0.00\ [$€-1]"/>
    <numFmt numFmtId="191" formatCode="0.0%"/>
    <numFmt numFmtId="192" formatCode="#,##0.00\ [$€-1];[Red]\-#,##0.00\ [$€-1]"/>
    <numFmt numFmtId="193" formatCode="#,##0.00\ _K_č"/>
    <numFmt numFmtId="194" formatCode="#,##0.0\ _K_č"/>
    <numFmt numFmtId="195" formatCode="000000"/>
    <numFmt numFmtId="196" formatCode="#,##0\ _F_t"/>
    <numFmt numFmtId="197" formatCode="0.000"/>
    <numFmt numFmtId="198" formatCode="0.0000"/>
    <numFmt numFmtId="199" formatCode="0.0"/>
    <numFmt numFmtId="200" formatCode="_-* #,##0\ _F_t_-;\-* #,##0\ _F_t_-;_-* &quot;-&quot;??\ _F_t_-;_-@_-"/>
    <numFmt numFmtId="201" formatCode="0.0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.0000"/>
    <numFmt numFmtId="206" formatCode="[$-407]mmm/\ yy;@"/>
    <numFmt numFmtId="207" formatCode="[$-407]d/\ mmm/;@"/>
    <numFmt numFmtId="208" formatCode="_-* #,##0.0\ _F_t_-;\-* #,##0.0\ _F_t_-;_-* &quot;-&quot;\ _F_t_-;_-@_-"/>
    <numFmt numFmtId="209" formatCode="_-* #,##0.00\ _F_t_-;\-* #,##0.00\ _F_t_-;_-* &quot;-&quot;\ _F_t_-;_-@_-"/>
    <numFmt numFmtId="210" formatCode="#,##0.0\ _F_t"/>
    <numFmt numFmtId="211" formatCode="#,##0.00\ _F_t"/>
    <numFmt numFmtId="212" formatCode="0.000%"/>
    <numFmt numFmtId="213" formatCode="[$€-2]\ #,##0.00_);[Red]\([$€-2]\ #,##0.00\)"/>
    <numFmt numFmtId="214" formatCode="#,##0.0"/>
    <numFmt numFmtId="215" formatCode="#,##0.000"/>
    <numFmt numFmtId="216" formatCode="#,##0.0\ &quot;Ft&quot;"/>
    <numFmt numFmtId="217" formatCode="_-* #,##0.0\ &quot;Ft&quot;_-;\-* #,##0.0\ &quot;Ft&quot;_-;_-* &quot;-&quot;??\ &quot;Ft&quot;_-;_-@_-"/>
    <numFmt numFmtId="218" formatCode="_-* #,##0\ &quot;Ft&quot;_-;\-* #,##0\ &quot;Ft&quot;_-;_-* &quot;-&quot;??\ &quot;Ft&quot;_-;_-@_-"/>
    <numFmt numFmtId="219" formatCode="#,##0.00\ &quot;Ft&quot;"/>
    <numFmt numFmtId="220" formatCode="0.000000"/>
    <numFmt numFmtId="221" formatCode="&quot;Igen&quot;;&quot;Igen&quot;;&quot;Nem&quot;"/>
    <numFmt numFmtId="222" formatCode="&quot;Igaz&quot;;&quot;Igaz&quot;;&quot;Hamis&quot;"/>
    <numFmt numFmtId="223" formatCode="&quot;Be&quot;;&quot;Be&quot;;&quot;Ki&quot;"/>
    <numFmt numFmtId="224" formatCode="0.0000000"/>
    <numFmt numFmtId="225" formatCode="0.00000000"/>
    <numFmt numFmtId="226" formatCode="#,##0_ ;\-#,##0\ 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 CE"/>
      <family val="0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sz val="9"/>
      <name val="Symbol"/>
      <family val="1"/>
    </font>
    <font>
      <b/>
      <sz val="11"/>
      <name val="Arial CE"/>
      <family val="0"/>
    </font>
    <font>
      <sz val="11"/>
      <name val="Calibri"/>
      <family val="2"/>
    </font>
    <font>
      <sz val="11"/>
      <name val="GB Officina Sans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1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7" borderId="1" applyNumberFormat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21" borderId="2" applyNumberFormat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26" fillId="7" borderId="1" applyNumberFormat="0" applyAlignment="0" applyProtection="0"/>
    <xf numFmtId="0" fontId="7" fillId="22" borderId="7" applyNumberFormat="0" applyFont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35" fillId="4" borderId="0" applyNumberFormat="0" applyBorder="0" applyAlignment="0" applyProtection="0"/>
    <xf numFmtId="0" fontId="37" fillId="20" borderId="8" applyNumberFormat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7" fillId="22" borderId="7" applyNumberFormat="0" applyFont="0" applyAlignment="0" applyProtection="0"/>
    <xf numFmtId="0" fontId="37" fillId="20" borderId="8" applyNumberFormat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38" fillId="23" borderId="0" applyNumberFormat="0" applyBorder="0" applyAlignment="0" applyProtection="0"/>
    <xf numFmtId="0" fontId="7" fillId="0" borderId="0">
      <alignment/>
      <protection/>
    </xf>
    <xf numFmtId="0" fontId="27" fillId="20" borderId="1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0" fillId="0" borderId="0" xfId="105" applyFont="1" applyFill="1" applyBorder="1" applyAlignment="1" applyProtection="1">
      <alignment horizontal="left" vertical="center"/>
      <protection/>
    </xf>
    <xf numFmtId="0" fontId="10" fillId="0" borderId="0" xfId="105" applyFont="1" applyFill="1" applyBorder="1" applyAlignment="1" applyProtection="1">
      <alignment horizontal="left" vertical="center" wrapText="1"/>
      <protection/>
    </xf>
    <xf numFmtId="0" fontId="10" fillId="0" borderId="0" xfId="105" applyFont="1" applyFill="1" applyBorder="1" applyAlignment="1" applyProtection="1">
      <alignment horizontal="center" vertical="center" wrapText="1"/>
      <protection/>
    </xf>
    <xf numFmtId="0" fontId="7" fillId="0" borderId="0" xfId="105" applyFill="1" applyBorder="1" applyProtection="1">
      <alignment/>
      <protection/>
    </xf>
    <xf numFmtId="0" fontId="8" fillId="24" borderId="10" xfId="103" applyFont="1" applyFill="1" applyBorder="1" applyAlignment="1" applyProtection="1">
      <alignment horizontal="center" vertical="center" wrapText="1"/>
      <protection/>
    </xf>
    <xf numFmtId="0" fontId="8" fillId="24" borderId="10" xfId="103" applyFont="1" applyFill="1" applyBorder="1" applyAlignment="1" applyProtection="1">
      <alignment horizontal="center" vertical="center" textRotation="90" wrapText="1"/>
      <protection/>
    </xf>
    <xf numFmtId="0" fontId="7" fillId="0" borderId="0" xfId="105" applyFill="1" applyBorder="1" applyAlignment="1" applyProtection="1">
      <alignment horizontal="center" vertical="center" wrapText="1"/>
      <protection/>
    </xf>
    <xf numFmtId="0" fontId="8" fillId="0" borderId="0" xfId="103" applyFont="1" applyFill="1" applyBorder="1" applyAlignment="1" applyProtection="1">
      <alignment horizontal="center" vertical="center" wrapText="1"/>
      <protection/>
    </xf>
    <xf numFmtId="0" fontId="8" fillId="0" borderId="0" xfId="103" applyFont="1" applyFill="1" applyBorder="1" applyAlignment="1" applyProtection="1">
      <alignment horizontal="center" vertical="center" textRotation="90" wrapText="1"/>
      <protection/>
    </xf>
    <xf numFmtId="1" fontId="8" fillId="0" borderId="0" xfId="66" applyNumberFormat="1" applyFont="1" applyFill="1" applyBorder="1" applyAlignment="1" applyProtection="1">
      <alignment horizontal="center" vertical="center" wrapText="1"/>
      <protection/>
    </xf>
    <xf numFmtId="0" fontId="10" fillId="0" borderId="0" xfId="103" applyFont="1" applyFill="1" applyBorder="1" applyAlignment="1" applyProtection="1">
      <alignment horizontal="center" vertical="center" wrapText="1"/>
      <protection/>
    </xf>
    <xf numFmtId="0" fontId="9" fillId="0" borderId="0" xfId="103" applyFont="1" applyFill="1" applyBorder="1" applyAlignment="1" applyProtection="1">
      <alignment horizontal="center" vertical="center" wrapText="1"/>
      <protection/>
    </xf>
    <xf numFmtId="0" fontId="11" fillId="0" borderId="0" xfId="103" applyFont="1" applyFill="1" applyBorder="1" applyAlignment="1" applyProtection="1">
      <alignment horizontal="center" vertical="center" wrapText="1"/>
      <protection/>
    </xf>
    <xf numFmtId="0" fontId="7" fillId="0" borderId="0" xfId="105" applyFill="1" applyBorder="1" applyAlignment="1" applyProtection="1">
      <alignment horizontal="center" vertical="center"/>
      <protection/>
    </xf>
    <xf numFmtId="0" fontId="7" fillId="0" borderId="0" xfId="105" applyFont="1" applyFill="1" applyBorder="1" applyProtection="1">
      <alignment/>
      <protection/>
    </xf>
    <xf numFmtId="0" fontId="10" fillId="0" borderId="0" xfId="103" applyNumberFormat="1" applyFont="1" applyFill="1" applyBorder="1" applyAlignment="1" applyProtection="1">
      <alignment horizontal="left" vertical="center"/>
      <protection/>
    </xf>
    <xf numFmtId="0" fontId="10" fillId="0" borderId="0" xfId="103" applyFont="1" applyFill="1" applyBorder="1" applyAlignment="1" applyProtection="1">
      <alignment horizontal="center" vertical="center" wrapText="1"/>
      <protection/>
    </xf>
    <xf numFmtId="2" fontId="18" fillId="0" borderId="0" xfId="106" applyNumberFormat="1" applyFont="1" applyBorder="1" applyAlignment="1" applyProtection="1">
      <alignment horizontal="right" vertical="center"/>
      <protection/>
    </xf>
    <xf numFmtId="2" fontId="20" fillId="0" borderId="0" xfId="0" applyNumberFormat="1" applyFont="1" applyBorder="1" applyAlignment="1" applyProtection="1">
      <alignment horizontal="right" vertical="center"/>
      <protection/>
    </xf>
    <xf numFmtId="1" fontId="21" fillId="0" borderId="0" xfId="105" applyNumberFormat="1" applyFont="1" applyFill="1" applyBorder="1" applyAlignment="1" applyProtection="1">
      <alignment horizontal="right" vertical="center" wrapText="1"/>
      <protection/>
    </xf>
    <xf numFmtId="0" fontId="17" fillId="24" borderId="10" xfId="0" applyNumberFormat="1" applyFont="1" applyFill="1" applyBorder="1" applyAlignment="1" applyProtection="1">
      <alignment horizontal="center" vertical="center" wrapText="1"/>
      <protection/>
    </xf>
    <xf numFmtId="0" fontId="17" fillId="24" borderId="10" xfId="0" applyFont="1" applyFill="1" applyBorder="1" applyAlignment="1" applyProtection="1">
      <alignment horizontal="center" vertical="center" wrapText="1"/>
      <protection/>
    </xf>
    <xf numFmtId="0" fontId="8" fillId="0" borderId="0" xfId="103" applyFont="1" applyFill="1" applyBorder="1" applyAlignment="1" applyProtection="1">
      <alignment horizontal="center" vertical="center" wrapText="1"/>
      <protection locked="0"/>
    </xf>
    <xf numFmtId="0" fontId="7" fillId="0" borderId="11" xfId="105" applyFont="1" applyFill="1" applyBorder="1" applyAlignment="1" applyProtection="1">
      <alignment horizontal="left" vertical="center" wrapText="1"/>
      <protection locked="0"/>
    </xf>
    <xf numFmtId="0" fontId="8" fillId="0" borderId="0" xfId="103" applyFont="1" applyFill="1" applyBorder="1" applyAlignment="1" applyProtection="1">
      <alignment horizontal="left" vertical="center" wrapText="1"/>
      <protection locked="0"/>
    </xf>
    <xf numFmtId="0" fontId="9" fillId="0" borderId="0" xfId="103" applyFont="1" applyFill="1" applyBorder="1" applyAlignment="1" applyProtection="1">
      <alignment horizontal="left" vertical="center" wrapText="1"/>
      <protection locked="0"/>
    </xf>
    <xf numFmtId="0" fontId="7" fillId="0" borderId="0" xfId="105" applyFill="1" applyBorder="1" applyProtection="1">
      <alignment/>
      <protection locked="0"/>
    </xf>
    <xf numFmtId="0" fontId="10" fillId="0" borderId="0" xfId="103" applyFont="1" applyFill="1" applyBorder="1" applyAlignment="1" applyProtection="1">
      <alignment horizontal="center" vertical="center"/>
      <protection locked="0"/>
    </xf>
    <xf numFmtId="0" fontId="10" fillId="0" borderId="0" xfId="103" applyFont="1" applyFill="1" applyBorder="1" applyAlignment="1" applyProtection="1">
      <alignment horizontal="left" vertical="center" wrapText="1"/>
      <protection locked="0"/>
    </xf>
    <xf numFmtId="0" fontId="15" fillId="0" borderId="0" xfId="103" applyFont="1" applyFill="1" applyBorder="1" applyAlignment="1" applyProtection="1">
      <alignment horizontal="left" vertical="center" wrapText="1"/>
      <protection locked="0"/>
    </xf>
    <xf numFmtId="0" fontId="10" fillId="0" borderId="0" xfId="103" applyFont="1" applyFill="1" applyBorder="1" applyAlignment="1" applyProtection="1">
      <alignment horizontal="left" vertical="center" wrapText="1"/>
      <protection locked="0"/>
    </xf>
    <xf numFmtId="0" fontId="16" fillId="0" borderId="0" xfId="103" applyFont="1" applyFill="1" applyBorder="1" applyAlignment="1" applyProtection="1">
      <alignment horizontal="left" vertical="center" wrapText="1"/>
      <protection locked="0"/>
    </xf>
    <xf numFmtId="49" fontId="8" fillId="24" borderId="10" xfId="66" applyNumberFormat="1" applyFont="1" applyFill="1" applyBorder="1" applyAlignment="1" applyProtection="1">
      <alignment horizontal="center" vertical="center"/>
      <protection/>
    </xf>
    <xf numFmtId="0" fontId="7" fillId="0" borderId="11" xfId="105" applyFont="1" applyFill="1" applyBorder="1" applyAlignment="1" applyProtection="1">
      <alignment horizontal="left" vertical="center" wrapText="1"/>
      <protection/>
    </xf>
    <xf numFmtId="0" fontId="8" fillId="0" borderId="0" xfId="103" applyFont="1" applyFill="1" applyBorder="1" applyAlignment="1" applyProtection="1">
      <alignment horizontal="left" vertical="center" wrapText="1"/>
      <protection/>
    </xf>
    <xf numFmtId="0" fontId="9" fillId="0" borderId="0" xfId="103" applyFont="1" applyFill="1" applyBorder="1" applyAlignment="1" applyProtection="1">
      <alignment horizontal="left" vertical="center" wrapText="1"/>
      <protection/>
    </xf>
    <xf numFmtId="0" fontId="10" fillId="0" borderId="0" xfId="103" applyFont="1" applyFill="1" applyBorder="1" applyAlignment="1" applyProtection="1">
      <alignment horizontal="left" vertical="center" wrapText="1"/>
      <protection/>
    </xf>
    <xf numFmtId="164" fontId="7" fillId="0" borderId="0" xfId="105" applyNumberFormat="1" applyFill="1" applyBorder="1" applyAlignment="1" applyProtection="1">
      <alignment horizontal="center" vertical="center" wrapText="1"/>
      <protection/>
    </xf>
    <xf numFmtId="0" fontId="10" fillId="0" borderId="0" xfId="103" applyFont="1" applyFill="1" applyBorder="1" applyAlignment="1" applyProtection="1">
      <alignment horizontal="left" vertical="center" wrapText="1"/>
      <protection/>
    </xf>
    <xf numFmtId="0" fontId="22" fillId="0" borderId="0" xfId="105" applyFont="1" applyFill="1" applyBorder="1" applyAlignment="1" applyProtection="1">
      <alignment horizontal="center" vertical="center" wrapText="1"/>
      <protection locked="0"/>
    </xf>
    <xf numFmtId="0" fontId="23" fillId="0" borderId="0" xfId="105" applyFont="1" applyFill="1" applyBorder="1" applyProtection="1">
      <alignment/>
      <protection locked="0"/>
    </xf>
    <xf numFmtId="0" fontId="7" fillId="0" borderId="0" xfId="105" applyFill="1" applyBorder="1" applyAlignment="1" applyProtection="1">
      <alignment horizontal="left" vertical="center" wrapText="1"/>
      <protection/>
    </xf>
    <xf numFmtId="0" fontId="21" fillId="0" borderId="0" xfId="105" applyFont="1" applyFill="1" applyBorder="1" applyAlignment="1" applyProtection="1">
      <alignment horizontal="right" vertical="center" wrapText="1"/>
      <protection/>
    </xf>
    <xf numFmtId="0" fontId="7" fillId="0" borderId="0" xfId="105" applyFont="1" applyFill="1" applyBorder="1" applyAlignment="1" applyProtection="1">
      <alignment horizontal="left" vertical="center" wrapText="1"/>
      <protection locked="0"/>
    </xf>
    <xf numFmtId="0" fontId="12" fillId="0" borderId="0" xfId="103" applyFont="1" applyFill="1" applyBorder="1" applyAlignment="1" applyProtection="1">
      <alignment horizontal="left" vertical="center" wrapText="1"/>
      <protection/>
    </xf>
    <xf numFmtId="0" fontId="9" fillId="0" borderId="0" xfId="103" applyFont="1" applyFill="1" applyBorder="1" applyAlignment="1" applyProtection="1">
      <alignment vertical="center"/>
      <protection/>
    </xf>
    <xf numFmtId="0" fontId="10" fillId="0" borderId="0" xfId="103" applyFont="1" applyFill="1" applyBorder="1" applyAlignment="1" applyProtection="1">
      <alignment horizontal="center" vertical="center"/>
      <protection/>
    </xf>
    <xf numFmtId="0" fontId="10" fillId="0" borderId="0" xfId="105" applyFont="1" applyFill="1" applyBorder="1" applyAlignment="1" applyProtection="1">
      <alignment horizontal="left" vertical="center" wrapText="1"/>
      <protection/>
    </xf>
    <xf numFmtId="0" fontId="10" fillId="0" borderId="0" xfId="105" applyFont="1" applyFill="1" applyBorder="1" applyAlignment="1" applyProtection="1">
      <alignment horizontal="center" vertical="center" wrapText="1"/>
      <protection/>
    </xf>
    <xf numFmtId="0" fontId="15" fillId="0" borderId="0" xfId="103" applyFont="1" applyFill="1" applyBorder="1" applyAlignment="1" applyProtection="1">
      <alignment horizontal="left" vertical="center"/>
      <protection locked="0"/>
    </xf>
    <xf numFmtId="0" fontId="13" fillId="0" borderId="0" xfId="103" applyFont="1" applyFill="1" applyBorder="1" applyAlignment="1" applyProtection="1">
      <alignment horizontal="center" vertical="center" wrapText="1"/>
      <protection/>
    </xf>
    <xf numFmtId="0" fontId="7" fillId="0" borderId="0" xfId="105" applyFont="1" applyFill="1" applyBorder="1" applyAlignment="1" applyProtection="1">
      <alignment horizontal="left" vertical="center" wrapText="1"/>
      <protection/>
    </xf>
    <xf numFmtId="0" fontId="7" fillId="0" borderId="11" xfId="103" applyFont="1" applyFill="1" applyBorder="1" applyAlignment="1" applyProtection="1">
      <alignment horizontal="center" vertical="center" wrapText="1"/>
      <protection/>
    </xf>
    <xf numFmtId="0" fontId="7" fillId="0" borderId="0" xfId="103" applyFont="1" applyFill="1" applyBorder="1" applyAlignment="1" applyProtection="1">
      <alignment horizontal="center" vertical="center" wrapText="1"/>
      <protection/>
    </xf>
    <xf numFmtId="0" fontId="41" fillId="0" borderId="11" xfId="103" applyFont="1" applyFill="1" applyBorder="1" applyAlignment="1" applyProtection="1">
      <alignment horizontal="left" vertical="center" wrapText="1"/>
      <protection/>
    </xf>
    <xf numFmtId="1" fontId="48" fillId="25" borderId="0" xfId="0" applyNumberFormat="1" applyFont="1" applyFill="1" applyBorder="1" applyAlignment="1" applyProtection="1">
      <alignment horizontal="center" vertical="center"/>
      <protection/>
    </xf>
    <xf numFmtId="0" fontId="48" fillId="25" borderId="0" xfId="0" applyFont="1" applyFill="1" applyBorder="1" applyAlignment="1" applyProtection="1">
      <alignment horizontal="left" vertical="center"/>
      <protection/>
    </xf>
    <xf numFmtId="0" fontId="48" fillId="25" borderId="0" xfId="0" applyFont="1" applyFill="1" applyBorder="1" applyAlignment="1" applyProtection="1">
      <alignment horizontal="left" vertical="center" wrapText="1"/>
      <protection/>
    </xf>
    <xf numFmtId="218" fontId="0" fillId="0" borderId="0" xfId="111" applyNumberFormat="1" applyFont="1" applyBorder="1" applyAlignment="1" applyProtection="1">
      <alignment/>
      <protection/>
    </xf>
    <xf numFmtId="1" fontId="48" fillId="0" borderId="0" xfId="0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Fill="1" applyBorder="1" applyAlignment="1" applyProtection="1">
      <alignment horizontal="left" vertical="center"/>
      <protection/>
    </xf>
    <xf numFmtId="0" fontId="48" fillId="0" borderId="0" xfId="0" applyFont="1" applyFill="1" applyBorder="1" applyAlignment="1" applyProtection="1">
      <alignment horizontal="left" vertical="center" wrapText="1"/>
      <protection/>
    </xf>
    <xf numFmtId="164" fontId="8" fillId="0" borderId="0" xfId="66" applyNumberFormat="1" applyFont="1" applyFill="1" applyBorder="1" applyAlignment="1" applyProtection="1">
      <alignment horizontal="center" vertical="center"/>
      <protection/>
    </xf>
    <xf numFmtId="1" fontId="48" fillId="25" borderId="0" xfId="0" applyNumberFormat="1" applyFont="1" applyFill="1" applyBorder="1" applyAlignment="1" applyProtection="1">
      <alignment horizontal="center" vertical="center"/>
      <protection locked="0"/>
    </xf>
    <xf numFmtId="1" fontId="48" fillId="0" borderId="0" xfId="0" applyNumberFormat="1" applyFont="1" applyFill="1" applyBorder="1" applyAlignment="1" applyProtection="1">
      <alignment horizontal="center" vertical="center"/>
      <protection locked="0"/>
    </xf>
    <xf numFmtId="1" fontId="8" fillId="0" borderId="0" xfId="66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103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103" applyFont="1" applyFill="1" applyBorder="1" applyAlignment="1" applyProtection="1">
      <alignment horizontal="center" vertical="center"/>
      <protection/>
    </xf>
    <xf numFmtId="49" fontId="42" fillId="0" borderId="0" xfId="103" applyNumberFormat="1" applyFont="1" applyFill="1" applyBorder="1" applyAlignment="1" applyProtection="1">
      <alignment horizontal="left" vertical="center"/>
      <protection locked="0"/>
    </xf>
    <xf numFmtId="49" fontId="42" fillId="0" borderId="0" xfId="66" applyNumberFormat="1" applyFont="1" applyFill="1" applyBorder="1" applyAlignment="1" applyProtection="1">
      <alignment horizontal="left" vertical="center"/>
      <protection locked="0"/>
    </xf>
    <xf numFmtId="1" fontId="42" fillId="0" borderId="0" xfId="103" applyNumberFormat="1" applyFont="1" applyFill="1" applyBorder="1" applyAlignment="1" applyProtection="1">
      <alignment horizontal="left" vertical="center"/>
      <protection locked="0"/>
    </xf>
    <xf numFmtId="49" fontId="43" fillId="0" borderId="0" xfId="103" applyNumberFormat="1" applyFont="1" applyFill="1" applyBorder="1" applyAlignment="1" applyProtection="1">
      <alignment horizontal="left" vertical="center"/>
      <protection locked="0"/>
    </xf>
    <xf numFmtId="49" fontId="14" fillId="0" borderId="0" xfId="103" applyNumberFormat="1" applyFont="1" applyFill="1" applyBorder="1" applyAlignment="1" applyProtection="1">
      <alignment horizontal="left" vertical="center"/>
      <protection/>
    </xf>
    <xf numFmtId="0" fontId="44" fillId="0" borderId="11" xfId="103" applyFont="1" applyFill="1" applyBorder="1" applyAlignment="1" applyProtection="1">
      <alignment horizontal="center" vertical="center" wrapText="1"/>
      <protection/>
    </xf>
    <xf numFmtId="1" fontId="7" fillId="0" borderId="11" xfId="105" applyNumberFormat="1" applyFont="1" applyFill="1" applyBorder="1" applyAlignment="1" applyProtection="1">
      <alignment horizontal="right" vertical="center" wrapText="1"/>
      <protection/>
    </xf>
    <xf numFmtId="0" fontId="41" fillId="0" borderId="11" xfId="103" applyFont="1" applyFill="1" applyBorder="1" applyAlignment="1" applyProtection="1">
      <alignment horizontal="center" vertical="center" wrapText="1"/>
      <protection/>
    </xf>
    <xf numFmtId="0" fontId="45" fillId="0" borderId="11" xfId="103" applyFont="1" applyFill="1" applyBorder="1" applyAlignment="1" applyProtection="1">
      <alignment horizontal="center" vertical="center" wrapText="1"/>
      <protection/>
    </xf>
    <xf numFmtId="0" fontId="41" fillId="0" borderId="11" xfId="103" applyFont="1" applyFill="1" applyBorder="1" applyAlignment="1" applyProtection="1">
      <alignment horizontal="left" vertical="center" wrapText="1"/>
      <protection locked="0"/>
    </xf>
    <xf numFmtId="1" fontId="7" fillId="0" borderId="11" xfId="103" applyNumberFormat="1" applyFont="1" applyFill="1" applyBorder="1" applyAlignment="1" applyProtection="1">
      <alignment horizontal="left" vertical="center"/>
      <protection locked="0"/>
    </xf>
    <xf numFmtId="0" fontId="41" fillId="0" borderId="11" xfId="103" applyNumberFormat="1" applyFont="1" applyFill="1" applyBorder="1" applyAlignment="1" applyProtection="1">
      <alignment horizontal="center" vertical="center" wrapText="1"/>
      <protection locked="0"/>
    </xf>
    <xf numFmtId="0" fontId="41" fillId="0" borderId="11" xfId="103" applyFont="1" applyFill="1" applyBorder="1" applyAlignment="1" applyProtection="1">
      <alignment horizontal="center" vertical="center"/>
      <protection/>
    </xf>
    <xf numFmtId="0" fontId="7" fillId="0" borderId="11" xfId="103" applyFont="1" applyFill="1" applyBorder="1" applyAlignment="1" applyProtection="1">
      <alignment horizontal="left" vertical="center" wrapText="1"/>
      <protection locked="0"/>
    </xf>
    <xf numFmtId="0" fontId="7" fillId="0" borderId="11" xfId="103" applyFont="1" applyFill="1" applyBorder="1" applyAlignment="1" applyProtection="1">
      <alignment horizontal="left" vertical="center" wrapText="1"/>
      <protection/>
    </xf>
    <xf numFmtId="0" fontId="7" fillId="0" borderId="11" xfId="105" applyFont="1" applyFill="1" applyBorder="1" applyAlignment="1" applyProtection="1">
      <alignment horizontal="center" vertical="center"/>
      <protection/>
    </xf>
    <xf numFmtId="0" fontId="44" fillId="0" borderId="11" xfId="105" applyFont="1" applyFill="1" applyBorder="1" applyAlignment="1" applyProtection="1">
      <alignment horizontal="center" vertical="center"/>
      <protection/>
    </xf>
    <xf numFmtId="0" fontId="46" fillId="0" borderId="11" xfId="103" applyFont="1" applyFill="1" applyBorder="1" applyAlignment="1" applyProtection="1">
      <alignment horizontal="center" vertical="center" wrapText="1"/>
      <protection/>
    </xf>
    <xf numFmtId="0" fontId="7" fillId="0" borderId="11" xfId="96" applyFont="1" applyBorder="1" applyAlignment="1" applyProtection="1">
      <alignment vertical="center" wrapText="1"/>
      <protection/>
    </xf>
    <xf numFmtId="0" fontId="7" fillId="0" borderId="11" xfId="103" applyNumberFormat="1" applyFont="1" applyFill="1" applyBorder="1" applyAlignment="1" applyProtection="1">
      <alignment horizontal="left" vertical="center"/>
      <protection locked="0"/>
    </xf>
    <xf numFmtId="0" fontId="7" fillId="0" borderId="11" xfId="103" applyNumberFormat="1" applyFont="1" applyFill="1" applyBorder="1" applyAlignment="1" applyProtection="1">
      <alignment horizontal="left" vertical="center" wrapText="1"/>
      <protection/>
    </xf>
    <xf numFmtId="0" fontId="7" fillId="0" borderId="11" xfId="103" applyNumberFormat="1" applyFont="1" applyFill="1" applyBorder="1" applyAlignment="1" applyProtection="1">
      <alignment horizontal="center" vertical="center"/>
      <protection/>
    </xf>
    <xf numFmtId="0" fontId="41" fillId="0" borderId="11" xfId="104" applyFont="1" applyFill="1" applyBorder="1" applyAlignment="1" applyProtection="1">
      <alignment horizontal="left" vertical="center" wrapText="1"/>
      <protection locked="0"/>
    </xf>
    <xf numFmtId="0" fontId="41" fillId="0" borderId="11" xfId="104" applyFont="1" applyFill="1" applyBorder="1" applyAlignment="1" applyProtection="1">
      <alignment horizontal="left" vertical="center" wrapText="1"/>
      <protection/>
    </xf>
    <xf numFmtId="2" fontId="7" fillId="0" borderId="11" xfId="106" applyNumberFormat="1" applyFont="1" applyBorder="1" applyAlignment="1" applyProtection="1">
      <alignment horizontal="right" vertical="center"/>
      <protection/>
    </xf>
    <xf numFmtId="2" fontId="41" fillId="0" borderId="11" xfId="0" applyNumberFormat="1" applyFont="1" applyBorder="1" applyAlignment="1" applyProtection="1">
      <alignment horizontal="right" vertical="center"/>
      <protection/>
    </xf>
    <xf numFmtId="0" fontId="7" fillId="0" borderId="11" xfId="0" applyFont="1" applyBorder="1" applyAlignment="1" applyProtection="1">
      <alignment/>
      <protection locked="0"/>
    </xf>
    <xf numFmtId="1" fontId="43" fillId="0" borderId="0" xfId="103" applyNumberFormat="1" applyFont="1" applyFill="1" applyBorder="1" applyAlignment="1" applyProtection="1">
      <alignment horizontal="left" vertical="center"/>
      <protection locked="0"/>
    </xf>
    <xf numFmtId="0" fontId="43" fillId="0" borderId="0" xfId="105" applyFont="1" applyFill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/>
      <protection/>
    </xf>
    <xf numFmtId="0" fontId="7" fillId="0" borderId="0" xfId="105" applyFill="1" applyBorder="1" applyAlignment="1" applyProtection="1">
      <alignment horizontal="center" vertical="center" wrapText="1"/>
      <protection locked="0"/>
    </xf>
  </cellXfs>
  <cellStyles count="10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Comma_3M ESPE Arlista_cimkés_2005_01" xfId="66"/>
    <cellStyle name="Currency 2" xfId="67"/>
    <cellStyle name="Ellenőrzőcella" xfId="68"/>
    <cellStyle name="Explanatory Text" xfId="69"/>
    <cellStyle name="Comma" xfId="70"/>
    <cellStyle name="Comma [0]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ivatkozás 2" xfId="79"/>
    <cellStyle name="Hivatkozott cella" xfId="80"/>
    <cellStyle name="Input" xfId="81"/>
    <cellStyle name="Jegyzet" xfId="82"/>
    <cellStyle name="Jelölőszín 1" xfId="83"/>
    <cellStyle name="Jelölőszín 2" xfId="84"/>
    <cellStyle name="Jelölőszín 3" xfId="85"/>
    <cellStyle name="Jelölőszín 4" xfId="86"/>
    <cellStyle name="Jelölőszín 5" xfId="87"/>
    <cellStyle name="Jelölőszín 6" xfId="88"/>
    <cellStyle name="Jó" xfId="89"/>
    <cellStyle name="Kimenet" xfId="90"/>
    <cellStyle name="Followed Hyperlink" xfId="91"/>
    <cellStyle name="Linked Cell" xfId="92"/>
    <cellStyle name="Magyarázó szöveg" xfId="93"/>
    <cellStyle name="Neutral" xfId="94"/>
    <cellStyle name="Normál 10" xfId="95"/>
    <cellStyle name="Normal 2" xfId="96"/>
    <cellStyle name="Normál 2" xfId="97"/>
    <cellStyle name="Normal 2 2" xfId="98"/>
    <cellStyle name="Normal 2 3" xfId="99"/>
    <cellStyle name="Normal 2 4" xfId="100"/>
    <cellStyle name="Normál 3" xfId="101"/>
    <cellStyle name="Normal_2008_autumn_spec_off_HU_" xfId="102"/>
    <cellStyle name="Normal_3M ESPE Arlista_cimkés_2005_01" xfId="103"/>
    <cellStyle name="Normal_3M ESPE Arlista_cimkés_2005_01 2_3M_ESPE_Eszköztámogatási_akció_01_02_30_04_2012" xfId="104"/>
    <cellStyle name="Normal_3M_ESPE_arlista_2008_forgalmazoi_2008_jan" xfId="105"/>
    <cellStyle name="Normál_Komet 2009_01" xfId="106"/>
    <cellStyle name="Normal_Pricelist CEE 2008 final Jan 08 version" xfId="107"/>
    <cellStyle name="Note" xfId="108"/>
    <cellStyle name="Output" xfId="109"/>
    <cellStyle name="Összesen" xfId="110"/>
    <cellStyle name="Currency" xfId="111"/>
    <cellStyle name="Currency [0]" xfId="112"/>
    <cellStyle name="Rossz" xfId="113"/>
    <cellStyle name="Semleges" xfId="114"/>
    <cellStyle name="Standard 2" xfId="115"/>
    <cellStyle name="Számítás" xfId="116"/>
    <cellStyle name="Percent" xfId="117"/>
    <cellStyle name="Title" xfId="118"/>
    <cellStyle name="Total" xfId="119"/>
    <cellStyle name="Warning Text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69.5.142.97\hu_dental\Pricing\2009_2\promo_goo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mo goo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30"/>
  <sheetViews>
    <sheetView tabSelected="1" zoomScalePageLayoutView="0" workbookViewId="0" topLeftCell="A1">
      <selection activeCell="A4" sqref="A4"/>
    </sheetView>
  </sheetViews>
  <sheetFormatPr defaultColWidth="87.7109375" defaultRowHeight="12.75"/>
  <cols>
    <col min="1" max="1" width="22.7109375" style="1" customWidth="1"/>
    <col min="2" max="2" width="52.00390625" style="2" bestFit="1" customWidth="1"/>
    <col min="3" max="3" width="16.57421875" style="2" customWidth="1"/>
    <col min="4" max="4" width="4.57421875" style="3" customWidth="1"/>
    <col min="5" max="5" width="8.28125" style="3" bestFit="1" customWidth="1"/>
    <col min="6" max="6" width="7.57421875" style="3" bestFit="1" customWidth="1"/>
    <col min="7" max="7" width="9.140625" style="4" bestFit="1" customWidth="1"/>
    <col min="8" max="8" width="10.28125" style="4" bestFit="1" customWidth="1"/>
    <col min="9" max="16384" width="87.7109375" style="4" customWidth="1"/>
  </cols>
  <sheetData>
    <row r="1" spans="5:8" ht="13.5" thickBot="1">
      <c r="E1" s="40">
        <v>315</v>
      </c>
      <c r="F1" s="40">
        <v>1.27</v>
      </c>
      <c r="G1" s="27"/>
      <c r="H1" s="41">
        <v>1.27</v>
      </c>
    </row>
    <row r="2" spans="1:8" s="7" customFormat="1" ht="54.75" thickBot="1">
      <c r="A2" s="33" t="s">
        <v>468</v>
      </c>
      <c r="B2" s="5" t="s">
        <v>469</v>
      </c>
      <c r="C2" s="5" t="s">
        <v>470</v>
      </c>
      <c r="D2" s="6" t="s">
        <v>471</v>
      </c>
      <c r="E2" s="21" t="s">
        <v>559</v>
      </c>
      <c r="F2" s="22" t="s">
        <v>560</v>
      </c>
      <c r="G2" s="21" t="s">
        <v>561</v>
      </c>
      <c r="H2" s="22" t="s">
        <v>562</v>
      </c>
    </row>
    <row r="3" spans="1:8" s="7" customFormat="1" ht="15.75">
      <c r="A3" s="99"/>
      <c r="B3" s="70" t="s">
        <v>358</v>
      </c>
      <c r="C3" s="8"/>
      <c r="D3" s="9"/>
      <c r="E3" s="9"/>
      <c r="F3" s="9"/>
      <c r="G3" s="8"/>
      <c r="H3" s="10"/>
    </row>
    <row r="4" spans="1:8" s="7" customFormat="1" ht="15.75">
      <c r="A4" s="99"/>
      <c r="B4" s="71" t="s">
        <v>109</v>
      </c>
      <c r="C4" s="8"/>
      <c r="D4" s="9"/>
      <c r="E4" s="18"/>
      <c r="F4" s="19"/>
      <c r="G4" s="20"/>
      <c r="H4" s="20"/>
    </row>
    <row r="5" spans="1:8" s="7" customFormat="1" ht="15">
      <c r="A5" s="96" t="s">
        <v>110</v>
      </c>
      <c r="B5" s="23"/>
      <c r="C5" s="8"/>
      <c r="D5" s="9"/>
      <c r="E5" s="18"/>
      <c r="F5" s="19"/>
      <c r="G5" s="20"/>
      <c r="H5" s="20"/>
    </row>
    <row r="6" spans="1:8" s="7" customFormat="1" ht="12.75">
      <c r="A6" s="24" t="s">
        <v>113</v>
      </c>
      <c r="B6" s="24" t="s">
        <v>111</v>
      </c>
      <c r="C6" s="34" t="s">
        <v>112</v>
      </c>
      <c r="D6" s="74" t="s">
        <v>186</v>
      </c>
      <c r="E6" s="93">
        <f>G6/$E$1</f>
        <v>124.17175417175417</v>
      </c>
      <c r="F6" s="94">
        <f>E6*$F$1</f>
        <v>157.6981277981278</v>
      </c>
      <c r="G6" s="75">
        <v>39114.10256410256</v>
      </c>
      <c r="H6" s="75">
        <f>G6*$H$1</f>
        <v>49674.91025641026</v>
      </c>
    </row>
    <row r="7" spans="1:8" s="7" customFormat="1" ht="15">
      <c r="A7" s="72" t="s">
        <v>62</v>
      </c>
      <c r="B7" s="50"/>
      <c r="C7" s="42"/>
      <c r="D7" s="13"/>
      <c r="E7" s="18"/>
      <c r="F7" s="19"/>
      <c r="G7" s="43"/>
      <c r="H7" s="20"/>
    </row>
    <row r="8" spans="1:8" s="7" customFormat="1" ht="51">
      <c r="A8" s="24" t="s">
        <v>53</v>
      </c>
      <c r="B8" s="24" t="s">
        <v>43</v>
      </c>
      <c r="C8" s="34" t="s">
        <v>63</v>
      </c>
      <c r="D8" s="74" t="s">
        <v>186</v>
      </c>
      <c r="E8" s="93">
        <f>G8/$E$1</f>
        <v>119.64183964183964</v>
      </c>
      <c r="F8" s="94">
        <f>E8*$F$1</f>
        <v>151.94513634513635</v>
      </c>
      <c r="G8" s="75">
        <v>37687.179487179485</v>
      </c>
      <c r="H8" s="75">
        <f>G8*$H$1</f>
        <v>47862.717948717946</v>
      </c>
    </row>
    <row r="9" spans="1:8" s="7" customFormat="1" ht="15.75">
      <c r="A9" s="99"/>
      <c r="B9" s="69" t="s">
        <v>386</v>
      </c>
      <c r="C9" s="42"/>
      <c r="D9" s="13"/>
      <c r="E9" s="18"/>
      <c r="F9" s="19"/>
      <c r="G9" s="43"/>
      <c r="H9" s="20"/>
    </row>
    <row r="10" spans="1:8" s="7" customFormat="1" ht="15">
      <c r="A10" s="72" t="s">
        <v>38</v>
      </c>
      <c r="B10" s="23"/>
      <c r="C10" s="8"/>
      <c r="D10" s="9"/>
      <c r="E10" s="18"/>
      <c r="F10" s="19"/>
      <c r="G10" s="43"/>
      <c r="H10" s="20"/>
    </row>
    <row r="11" spans="1:8" s="7" customFormat="1" ht="15">
      <c r="A11" s="72" t="s">
        <v>39</v>
      </c>
      <c r="B11" s="23"/>
      <c r="C11" s="8"/>
      <c r="D11" s="9"/>
      <c r="E11" s="18"/>
      <c r="F11" s="19"/>
      <c r="G11" s="43"/>
      <c r="H11" s="20"/>
    </row>
    <row r="12" spans="1:8" s="7" customFormat="1" ht="25.5">
      <c r="A12" s="24" t="s">
        <v>563</v>
      </c>
      <c r="B12" s="24" t="s">
        <v>187</v>
      </c>
      <c r="C12" s="34" t="s">
        <v>188</v>
      </c>
      <c r="D12" s="74" t="s">
        <v>186</v>
      </c>
      <c r="E12" s="93">
        <f>G12/$E$1</f>
        <v>50.61457061457061</v>
      </c>
      <c r="F12" s="94">
        <f>E12*$F$1</f>
        <v>64.28050468050468</v>
      </c>
      <c r="G12" s="75">
        <v>15943.589743589742</v>
      </c>
      <c r="H12" s="75">
        <f>G12*$H$1</f>
        <v>20248.358974358973</v>
      </c>
    </row>
    <row r="13" spans="1:8" s="7" customFormat="1" ht="25.5">
      <c r="A13" s="24" t="s">
        <v>564</v>
      </c>
      <c r="B13" s="24" t="s">
        <v>189</v>
      </c>
      <c r="C13" s="34" t="s">
        <v>188</v>
      </c>
      <c r="D13" s="74" t="s">
        <v>186</v>
      </c>
      <c r="E13" s="93">
        <f>G13/$E$1</f>
        <v>50.61457061457061</v>
      </c>
      <c r="F13" s="94">
        <f>E13*$F$1</f>
        <v>64.28050468050468</v>
      </c>
      <c r="G13" s="75">
        <v>15943.589743589742</v>
      </c>
      <c r="H13" s="75">
        <f>G13*$H$1</f>
        <v>20248.358974358973</v>
      </c>
    </row>
    <row r="14" spans="1:8" s="7" customFormat="1" ht="25.5">
      <c r="A14" s="24" t="s">
        <v>565</v>
      </c>
      <c r="B14" s="24" t="s">
        <v>31</v>
      </c>
      <c r="C14" s="34" t="s">
        <v>188</v>
      </c>
      <c r="D14" s="74" t="s">
        <v>186</v>
      </c>
      <c r="E14" s="93">
        <f>G14/$E$1</f>
        <v>50.61457061457061</v>
      </c>
      <c r="F14" s="94">
        <f>E14*$F$1</f>
        <v>64.28050468050468</v>
      </c>
      <c r="G14" s="75">
        <v>15943.589743589742</v>
      </c>
      <c r="H14" s="75">
        <f>G14*$H$1</f>
        <v>20248.358974358973</v>
      </c>
    </row>
    <row r="15" spans="1:8" s="7" customFormat="1" ht="15.75">
      <c r="A15" s="99"/>
      <c r="B15" s="69" t="s">
        <v>190</v>
      </c>
      <c r="C15" s="8"/>
      <c r="D15" s="9"/>
      <c r="E15" s="18"/>
      <c r="F15" s="19"/>
      <c r="G15" s="43"/>
      <c r="H15" s="20"/>
    </row>
    <row r="16" spans="1:8" s="7" customFormat="1" ht="15">
      <c r="A16" s="72" t="s">
        <v>191</v>
      </c>
      <c r="B16" s="23"/>
      <c r="C16" s="8"/>
      <c r="D16" s="9"/>
      <c r="E16" s="18"/>
      <c r="F16" s="19"/>
      <c r="G16" s="43"/>
      <c r="H16" s="20"/>
    </row>
    <row r="17" spans="1:8" s="7" customFormat="1" ht="127.5">
      <c r="A17" s="24" t="s">
        <v>571</v>
      </c>
      <c r="B17" s="24" t="s">
        <v>192</v>
      </c>
      <c r="C17" s="34" t="s">
        <v>193</v>
      </c>
      <c r="D17" s="74" t="s">
        <v>186</v>
      </c>
      <c r="E17" s="93">
        <f>G17/$E$1</f>
        <v>49.21041921041921</v>
      </c>
      <c r="F17" s="94">
        <f>E17*$F$1</f>
        <v>62.4972323972324</v>
      </c>
      <c r="G17" s="75">
        <v>15501.28205128205</v>
      </c>
      <c r="H17" s="75">
        <f>G17*$H$1</f>
        <v>19686.628205128203</v>
      </c>
    </row>
    <row r="18" spans="1:8" s="7" customFormat="1" ht="38.25">
      <c r="A18" s="24" t="s">
        <v>572</v>
      </c>
      <c r="B18" s="24" t="s">
        <v>194</v>
      </c>
      <c r="C18" s="34" t="s">
        <v>195</v>
      </c>
      <c r="D18" s="74" t="s">
        <v>186</v>
      </c>
      <c r="E18" s="93">
        <f>G18/$E$1</f>
        <v>17.708587708587707</v>
      </c>
      <c r="F18" s="94">
        <f>E18*$F$1</f>
        <v>22.489906389906388</v>
      </c>
      <c r="G18" s="75">
        <v>5578.205128205128</v>
      </c>
      <c r="H18" s="75">
        <f>G18*$H$1</f>
        <v>7084.320512820513</v>
      </c>
    </row>
    <row r="19" spans="1:8" ht="15.75">
      <c r="A19" s="27"/>
      <c r="B19" s="70" t="s">
        <v>387</v>
      </c>
      <c r="C19" s="35"/>
      <c r="D19" s="11"/>
      <c r="E19" s="18"/>
      <c r="F19" s="19"/>
      <c r="G19" s="43"/>
      <c r="H19" s="20"/>
    </row>
    <row r="20" spans="1:8" ht="178.5">
      <c r="A20" s="24" t="s">
        <v>573</v>
      </c>
      <c r="B20" s="24" t="s">
        <v>196</v>
      </c>
      <c r="C20" s="34" t="s">
        <v>197</v>
      </c>
      <c r="D20" s="76">
        <v>0</v>
      </c>
      <c r="E20" s="93">
        <f aca="true" t="shared" si="0" ref="E20:E30">G20/$E$1</f>
        <v>269.6825396825397</v>
      </c>
      <c r="F20" s="94">
        <f aca="true" t="shared" si="1" ref="F20:F30">E20*$F$1</f>
        <v>342.49682539682544</v>
      </c>
      <c r="G20" s="75">
        <v>84950</v>
      </c>
      <c r="H20" s="75">
        <f aca="true" t="shared" si="2" ref="H20:H30">G20*$H$1</f>
        <v>107886.5</v>
      </c>
    </row>
    <row r="21" spans="1:8" ht="63.75">
      <c r="A21" s="24" t="s">
        <v>819</v>
      </c>
      <c r="B21" s="24" t="s">
        <v>820</v>
      </c>
      <c r="C21" s="34" t="s">
        <v>821</v>
      </c>
      <c r="D21" s="76">
        <v>0</v>
      </c>
      <c r="E21" s="93">
        <f t="shared" si="0"/>
        <v>121.76231176231175</v>
      </c>
      <c r="F21" s="94">
        <f t="shared" si="1"/>
        <v>154.63813593813592</v>
      </c>
      <c r="G21" s="75">
        <v>38355.1282051282</v>
      </c>
      <c r="H21" s="75">
        <f t="shared" si="2"/>
        <v>48711.01282051282</v>
      </c>
    </row>
    <row r="22" spans="1:8" ht="63.75">
      <c r="A22" s="24" t="s">
        <v>574</v>
      </c>
      <c r="B22" s="24" t="s">
        <v>200</v>
      </c>
      <c r="C22" s="34" t="s">
        <v>201</v>
      </c>
      <c r="D22" s="76">
        <v>0</v>
      </c>
      <c r="E22" s="93">
        <f t="shared" si="0"/>
        <v>121.76231176231175</v>
      </c>
      <c r="F22" s="94">
        <f t="shared" si="1"/>
        <v>154.63813593813592</v>
      </c>
      <c r="G22" s="75">
        <v>38355.1282051282</v>
      </c>
      <c r="H22" s="75">
        <f t="shared" si="2"/>
        <v>48711.01282051282</v>
      </c>
    </row>
    <row r="23" spans="1:8" ht="63.75">
      <c r="A23" s="24" t="s">
        <v>575</v>
      </c>
      <c r="B23" s="24" t="s">
        <v>202</v>
      </c>
      <c r="C23" s="34" t="s">
        <v>203</v>
      </c>
      <c r="D23" s="76">
        <v>0</v>
      </c>
      <c r="E23" s="93">
        <f t="shared" si="0"/>
        <v>121.76231176231175</v>
      </c>
      <c r="F23" s="94">
        <f t="shared" si="1"/>
        <v>154.63813593813592</v>
      </c>
      <c r="G23" s="75">
        <v>38355.1282051282</v>
      </c>
      <c r="H23" s="75">
        <f t="shared" si="2"/>
        <v>48711.01282051282</v>
      </c>
    </row>
    <row r="24" spans="1:8" ht="63.75">
      <c r="A24" s="24" t="s">
        <v>576</v>
      </c>
      <c r="B24" s="24" t="s">
        <v>204</v>
      </c>
      <c r="C24" s="34" t="s">
        <v>505</v>
      </c>
      <c r="D24" s="76">
        <v>0</v>
      </c>
      <c r="E24" s="93">
        <f t="shared" si="0"/>
        <v>121.76231176231175</v>
      </c>
      <c r="F24" s="94">
        <f t="shared" si="1"/>
        <v>154.63813593813592</v>
      </c>
      <c r="G24" s="75">
        <v>38355.1282051282</v>
      </c>
      <c r="H24" s="75">
        <f t="shared" si="2"/>
        <v>48711.01282051282</v>
      </c>
    </row>
    <row r="25" spans="1:8" ht="51">
      <c r="A25" s="24" t="s">
        <v>823</v>
      </c>
      <c r="B25" s="24" t="s">
        <v>822</v>
      </c>
      <c r="C25" s="34" t="s">
        <v>824</v>
      </c>
      <c r="D25" s="76">
        <v>0</v>
      </c>
      <c r="E25" s="93">
        <f t="shared" si="0"/>
        <v>21.835571835571834</v>
      </c>
      <c r="F25" s="94">
        <f t="shared" si="1"/>
        <v>27.731176231176228</v>
      </c>
      <c r="G25" s="75">
        <v>6878.205128205128</v>
      </c>
      <c r="H25" s="75">
        <f t="shared" si="2"/>
        <v>8735.320512820512</v>
      </c>
    </row>
    <row r="26" spans="1:8" ht="51">
      <c r="A26" s="24" t="s">
        <v>577</v>
      </c>
      <c r="B26" s="24" t="s">
        <v>205</v>
      </c>
      <c r="C26" s="34" t="s">
        <v>206</v>
      </c>
      <c r="D26" s="76">
        <v>0</v>
      </c>
      <c r="E26" s="93">
        <f t="shared" si="0"/>
        <v>21.835571835571834</v>
      </c>
      <c r="F26" s="94">
        <f t="shared" si="1"/>
        <v>27.731176231176228</v>
      </c>
      <c r="G26" s="75">
        <v>6878.205128205128</v>
      </c>
      <c r="H26" s="75">
        <f t="shared" si="2"/>
        <v>8735.320512820512</v>
      </c>
    </row>
    <row r="27" spans="1:8" ht="51">
      <c r="A27" s="24" t="s">
        <v>578</v>
      </c>
      <c r="B27" s="24" t="s">
        <v>207</v>
      </c>
      <c r="C27" s="34" t="s">
        <v>208</v>
      </c>
      <c r="D27" s="76">
        <v>0</v>
      </c>
      <c r="E27" s="93">
        <f t="shared" si="0"/>
        <v>21.835571835571834</v>
      </c>
      <c r="F27" s="94">
        <f t="shared" si="1"/>
        <v>27.731176231176228</v>
      </c>
      <c r="G27" s="75">
        <v>6878.205128205128</v>
      </c>
      <c r="H27" s="75">
        <f t="shared" si="2"/>
        <v>8735.320512820512</v>
      </c>
    </row>
    <row r="28" spans="1:8" ht="51">
      <c r="A28" s="24" t="s">
        <v>579</v>
      </c>
      <c r="B28" s="24" t="s">
        <v>209</v>
      </c>
      <c r="C28" s="34" t="s">
        <v>210</v>
      </c>
      <c r="D28" s="76">
        <v>0</v>
      </c>
      <c r="E28" s="93">
        <f t="shared" si="0"/>
        <v>21.835571835571834</v>
      </c>
      <c r="F28" s="94">
        <f t="shared" si="1"/>
        <v>27.731176231176228</v>
      </c>
      <c r="G28" s="75">
        <v>6878.205128205128</v>
      </c>
      <c r="H28" s="75">
        <f t="shared" si="2"/>
        <v>8735.320512820512</v>
      </c>
    </row>
    <row r="29" spans="1:8" ht="38.25">
      <c r="A29" s="24" t="s">
        <v>580</v>
      </c>
      <c r="B29" s="24" t="s">
        <v>211</v>
      </c>
      <c r="C29" s="34" t="s">
        <v>212</v>
      </c>
      <c r="D29" s="76">
        <v>0</v>
      </c>
      <c r="E29" s="93">
        <f t="shared" si="0"/>
        <v>21.835571835571834</v>
      </c>
      <c r="F29" s="94">
        <f t="shared" si="1"/>
        <v>27.731176231176228</v>
      </c>
      <c r="G29" s="75">
        <v>6878.205128205128</v>
      </c>
      <c r="H29" s="75">
        <f t="shared" si="2"/>
        <v>8735.320512820512</v>
      </c>
    </row>
    <row r="30" spans="1:8" ht="51">
      <c r="A30" s="24" t="s">
        <v>581</v>
      </c>
      <c r="B30" s="24" t="s">
        <v>213</v>
      </c>
      <c r="C30" s="34" t="s">
        <v>214</v>
      </c>
      <c r="D30" s="77">
        <v>0</v>
      </c>
      <c r="E30" s="93">
        <f t="shared" si="0"/>
        <v>17.203907203907203</v>
      </c>
      <c r="F30" s="94">
        <f t="shared" si="1"/>
        <v>21.848962148962148</v>
      </c>
      <c r="G30" s="75">
        <v>5419.230769230769</v>
      </c>
      <c r="H30" s="75">
        <f t="shared" si="2"/>
        <v>6882.423076923076</v>
      </c>
    </row>
    <row r="31" spans="1:8" ht="15.75">
      <c r="A31" s="27"/>
      <c r="B31" s="70" t="s">
        <v>215</v>
      </c>
      <c r="C31" s="35"/>
      <c r="D31" s="11"/>
      <c r="E31" s="18"/>
      <c r="F31" s="19"/>
      <c r="G31" s="43"/>
      <c r="H31" s="20"/>
    </row>
    <row r="32" spans="1:8" ht="15.75">
      <c r="A32" s="27"/>
      <c r="B32" s="69" t="s">
        <v>216</v>
      </c>
      <c r="C32" s="36"/>
      <c r="D32" s="12"/>
      <c r="E32" s="18"/>
      <c r="F32" s="19"/>
      <c r="G32" s="43"/>
      <c r="H32" s="20"/>
    </row>
    <row r="33" spans="1:6" ht="15">
      <c r="A33" s="72" t="s">
        <v>64</v>
      </c>
      <c r="B33" s="50"/>
      <c r="C33" s="45"/>
      <c r="D33" s="36"/>
      <c r="E33" s="12"/>
      <c r="F33" s="4"/>
    </row>
    <row r="34" spans="1:8" ht="63.75">
      <c r="A34" s="24" t="s">
        <v>54</v>
      </c>
      <c r="B34" s="78" t="s">
        <v>44</v>
      </c>
      <c r="C34" s="55" t="s">
        <v>399</v>
      </c>
      <c r="D34" s="76">
        <v>0</v>
      </c>
      <c r="E34" s="93">
        <f>G34/$E$1</f>
        <v>89.15750915750915</v>
      </c>
      <c r="F34" s="94">
        <f>E34*$F$1</f>
        <v>113.23003663003662</v>
      </c>
      <c r="G34" s="75">
        <v>28084.615384615383</v>
      </c>
      <c r="H34" s="75">
        <f>G34*$H$1</f>
        <v>35667.46153846154</v>
      </c>
    </row>
    <row r="35" spans="1:8" ht="12.75">
      <c r="A35" s="24" t="s">
        <v>583</v>
      </c>
      <c r="B35" s="78" t="s">
        <v>218</v>
      </c>
      <c r="C35" s="55" t="s">
        <v>219</v>
      </c>
      <c r="D35" s="74" t="s">
        <v>186</v>
      </c>
      <c r="E35" s="93">
        <f>G35/$E$1</f>
        <v>19.796499796499795</v>
      </c>
      <c r="F35" s="94">
        <f>E35*$F$1</f>
        <v>25.14155474155474</v>
      </c>
      <c r="G35" s="75">
        <v>6235.897435897436</v>
      </c>
      <c r="H35" s="75">
        <f>G35*$H$1</f>
        <v>7919.589743589743</v>
      </c>
    </row>
    <row r="36" spans="1:8" ht="15">
      <c r="A36" s="72" t="s">
        <v>65</v>
      </c>
      <c r="B36" s="50"/>
      <c r="C36" s="46"/>
      <c r="D36" s="37"/>
      <c r="E36" s="18"/>
      <c r="F36" s="19"/>
      <c r="G36" s="43"/>
      <c r="H36" s="20"/>
    </row>
    <row r="37" spans="1:8" ht="63.75">
      <c r="A37" s="24" t="s">
        <v>55</v>
      </c>
      <c r="B37" s="78" t="s">
        <v>45</v>
      </c>
      <c r="C37" s="55" t="s">
        <v>399</v>
      </c>
      <c r="D37" s="76">
        <v>0</v>
      </c>
      <c r="E37" s="93">
        <f>G37/$E$1</f>
        <v>89.15750915750915</v>
      </c>
      <c r="F37" s="94">
        <f>E37*$F$1</f>
        <v>113.23003663003662</v>
      </c>
      <c r="G37" s="75">
        <v>28084.615384615383</v>
      </c>
      <c r="H37" s="75">
        <f>G37*$H$1</f>
        <v>35667.46153846154</v>
      </c>
    </row>
    <row r="38" spans="1:8" ht="15">
      <c r="A38" s="72" t="s">
        <v>359</v>
      </c>
      <c r="B38" s="27"/>
      <c r="C38" s="36"/>
      <c r="D38" s="12"/>
      <c r="E38" s="18"/>
      <c r="F38" s="19"/>
      <c r="G38" s="43"/>
      <c r="H38" s="20"/>
    </row>
    <row r="39" spans="1:8" ht="63.75">
      <c r="A39" s="24" t="s">
        <v>582</v>
      </c>
      <c r="B39" s="78" t="s">
        <v>400</v>
      </c>
      <c r="C39" s="55" t="s">
        <v>399</v>
      </c>
      <c r="D39" s="76">
        <v>0</v>
      </c>
      <c r="E39" s="93">
        <f>G39/$E$1</f>
        <v>136.65038665038665</v>
      </c>
      <c r="F39" s="94">
        <f>E39*$F$1</f>
        <v>173.54599104599106</v>
      </c>
      <c r="G39" s="75">
        <v>43044.8717948718</v>
      </c>
      <c r="H39" s="75">
        <f>G39*$H$1</f>
        <v>54666.98717948718</v>
      </c>
    </row>
    <row r="40" spans="1:8" ht="15">
      <c r="A40" s="72" t="s">
        <v>360</v>
      </c>
      <c r="B40" s="26"/>
      <c r="C40" s="36"/>
      <c r="D40" s="12"/>
      <c r="E40" s="18"/>
      <c r="F40" s="19"/>
      <c r="G40" s="43"/>
      <c r="H40" s="20"/>
    </row>
    <row r="41" spans="1:8" ht="63.75">
      <c r="A41" s="24" t="s">
        <v>584</v>
      </c>
      <c r="B41" s="78" t="s">
        <v>148</v>
      </c>
      <c r="C41" s="55" t="s">
        <v>217</v>
      </c>
      <c r="D41" s="76">
        <v>0</v>
      </c>
      <c r="E41" s="93">
        <f>G41/$E$1</f>
        <v>258.7016687016687</v>
      </c>
      <c r="F41" s="94">
        <f>E41*$F$1</f>
        <v>328.5511192511193</v>
      </c>
      <c r="G41" s="75">
        <v>81491.02564102564</v>
      </c>
      <c r="H41" s="75">
        <f>G41*$H$1</f>
        <v>103493.60256410256</v>
      </c>
    </row>
    <row r="42" spans="1:8" ht="15">
      <c r="A42" s="72" t="s">
        <v>220</v>
      </c>
      <c r="B42" s="27"/>
      <c r="C42" s="4"/>
      <c r="D42" s="14"/>
      <c r="E42" s="18"/>
      <c r="F42" s="19"/>
      <c r="G42" s="43"/>
      <c r="H42" s="20"/>
    </row>
    <row r="43" spans="1:8" ht="63.75">
      <c r="A43" s="24" t="s">
        <v>585</v>
      </c>
      <c r="B43" s="78" t="s">
        <v>401</v>
      </c>
      <c r="C43" s="55" t="s">
        <v>399</v>
      </c>
      <c r="D43" s="76">
        <v>0</v>
      </c>
      <c r="E43" s="93">
        <f>G43/$E$1</f>
        <v>136.65038665038665</v>
      </c>
      <c r="F43" s="94">
        <f>E43*$F$1</f>
        <v>173.54599104599106</v>
      </c>
      <c r="G43" s="75">
        <v>43044.8717948718</v>
      </c>
      <c r="H43" s="75">
        <f>G43*$H$1</f>
        <v>54666.98717948718</v>
      </c>
    </row>
    <row r="44" spans="1:8" ht="15">
      <c r="A44" s="72" t="s">
        <v>388</v>
      </c>
      <c r="B44" s="26"/>
      <c r="C44" s="36"/>
      <c r="D44" s="12"/>
      <c r="E44" s="18"/>
      <c r="F44" s="19"/>
      <c r="G44" s="43"/>
      <c r="H44" s="20"/>
    </row>
    <row r="45" spans="1:8" ht="63.75">
      <c r="A45" s="24" t="s">
        <v>586</v>
      </c>
      <c r="B45" s="78" t="s">
        <v>221</v>
      </c>
      <c r="C45" s="55" t="s">
        <v>222</v>
      </c>
      <c r="D45" s="76">
        <v>0</v>
      </c>
      <c r="E45" s="93">
        <f>G45/$E$1</f>
        <v>74.47293447293447</v>
      </c>
      <c r="F45" s="94">
        <f>E45*$F$1</f>
        <v>94.58062678062677</v>
      </c>
      <c r="G45" s="75">
        <v>23458.97435897436</v>
      </c>
      <c r="H45" s="75">
        <f>G45*$H$1</f>
        <v>29792.897435897437</v>
      </c>
    </row>
    <row r="46" spans="1:8" ht="76.5">
      <c r="A46" s="24" t="s">
        <v>587</v>
      </c>
      <c r="B46" s="78" t="s">
        <v>223</v>
      </c>
      <c r="C46" s="55" t="s">
        <v>224</v>
      </c>
      <c r="D46" s="76">
        <v>0</v>
      </c>
      <c r="E46" s="93">
        <f>G46/$E$1</f>
        <v>84.63166463166463</v>
      </c>
      <c r="F46" s="94">
        <f>E46*$F$1</f>
        <v>107.48221408221409</v>
      </c>
      <c r="G46" s="75">
        <v>26658.97435897436</v>
      </c>
      <c r="H46" s="75">
        <f>G46*$H$1</f>
        <v>33856.89743589744</v>
      </c>
    </row>
    <row r="47" spans="1:8" ht="63.75">
      <c r="A47" s="24" t="s">
        <v>588</v>
      </c>
      <c r="B47" s="78" t="s">
        <v>225</v>
      </c>
      <c r="C47" s="55" t="s">
        <v>233</v>
      </c>
      <c r="D47" s="76">
        <v>0</v>
      </c>
      <c r="E47" s="93">
        <f>G47/$E$1</f>
        <v>74.47293447293447</v>
      </c>
      <c r="F47" s="94">
        <f>E47*$F$1</f>
        <v>94.58062678062677</v>
      </c>
      <c r="G47" s="75">
        <v>23458.97435897436</v>
      </c>
      <c r="H47" s="75">
        <f>G47*$H$1</f>
        <v>29792.897435897437</v>
      </c>
    </row>
    <row r="48" spans="1:8" ht="15.75">
      <c r="A48" s="27"/>
      <c r="B48" s="69" t="s">
        <v>234</v>
      </c>
      <c r="C48" s="37"/>
      <c r="D48" s="11"/>
      <c r="E48" s="18"/>
      <c r="F48" s="19"/>
      <c r="G48" s="43"/>
      <c r="H48" s="20"/>
    </row>
    <row r="49" spans="1:8" ht="15">
      <c r="A49" s="96" t="s">
        <v>915</v>
      </c>
      <c r="B49" s="64"/>
      <c r="C49" s="56"/>
      <c r="D49" s="57"/>
      <c r="E49" s="58"/>
      <c r="F49" s="59"/>
      <c r="G49" s="43"/>
      <c r="H49" s="20"/>
    </row>
    <row r="50" spans="1:8" ht="12.75">
      <c r="A50" s="79" t="s">
        <v>902</v>
      </c>
      <c r="B50" s="80" t="s">
        <v>918</v>
      </c>
      <c r="C50" s="81" t="s">
        <v>882</v>
      </c>
      <c r="D50" s="76">
        <v>0</v>
      </c>
      <c r="E50" s="93">
        <f>G50/$E$1</f>
        <v>114.71713471713473</v>
      </c>
      <c r="F50" s="94">
        <f>E50*$F$1</f>
        <v>145.6907610907611</v>
      </c>
      <c r="G50" s="75">
        <v>36135.89743589744</v>
      </c>
      <c r="H50" s="75">
        <f>G50*$H$1</f>
        <v>45892.58974358975</v>
      </c>
    </row>
    <row r="51" spans="1:8" ht="25.5">
      <c r="A51" s="79" t="s">
        <v>903</v>
      </c>
      <c r="B51" s="80" t="s">
        <v>919</v>
      </c>
      <c r="C51" s="81" t="s">
        <v>883</v>
      </c>
      <c r="D51" s="76">
        <v>0</v>
      </c>
      <c r="E51" s="93">
        <f>G51/$E$1</f>
        <v>114.71713471713473</v>
      </c>
      <c r="F51" s="94">
        <f>E51*$F$1</f>
        <v>145.6907610907611</v>
      </c>
      <c r="G51" s="75">
        <v>36135.89743589744</v>
      </c>
      <c r="H51" s="75">
        <f>G51*$H$1</f>
        <v>45892.58974358975</v>
      </c>
    </row>
    <row r="52" spans="1:8" ht="25.5">
      <c r="A52" s="79" t="s">
        <v>904</v>
      </c>
      <c r="B52" s="80" t="s">
        <v>920</v>
      </c>
      <c r="C52" s="81" t="s">
        <v>884</v>
      </c>
      <c r="D52" s="76">
        <v>0</v>
      </c>
      <c r="E52" s="93">
        <f>G52/$E$1</f>
        <v>114.71713471713473</v>
      </c>
      <c r="F52" s="94">
        <f>E52*$F$1</f>
        <v>145.6907610907611</v>
      </c>
      <c r="G52" s="75">
        <v>36135.89743589744</v>
      </c>
      <c r="H52" s="75">
        <f>G52*$H$1</f>
        <v>45892.58974358975</v>
      </c>
    </row>
    <row r="53" spans="1:8" ht="15">
      <c r="A53" s="96" t="s">
        <v>916</v>
      </c>
      <c r="B53" s="65"/>
      <c r="C53" s="60"/>
      <c r="D53" s="61"/>
      <c r="E53" s="62"/>
      <c r="F53" s="4"/>
      <c r="G53" s="43"/>
      <c r="H53" s="20"/>
    </row>
    <row r="54" spans="1:8" ht="12.75">
      <c r="A54" s="79" t="s">
        <v>905</v>
      </c>
      <c r="B54" s="80" t="s">
        <v>885</v>
      </c>
      <c r="C54" s="81" t="s">
        <v>886</v>
      </c>
      <c r="D54" s="76">
        <v>0</v>
      </c>
      <c r="E54" s="93">
        <f>G54/$E$1</f>
        <v>198.23768823768822</v>
      </c>
      <c r="F54" s="94">
        <f>E54*$F$1</f>
        <v>251.76186406186403</v>
      </c>
      <c r="G54" s="75">
        <v>62444.87179487179</v>
      </c>
      <c r="H54" s="75">
        <f>G54*$H$1</f>
        <v>79304.98717948717</v>
      </c>
    </row>
    <row r="55" spans="1:8" ht="12.75">
      <c r="A55" s="79" t="s">
        <v>906</v>
      </c>
      <c r="B55" s="80" t="s">
        <v>887</v>
      </c>
      <c r="C55" s="81" t="s">
        <v>886</v>
      </c>
      <c r="D55" s="76">
        <v>0</v>
      </c>
      <c r="E55" s="93">
        <f>G55/$E$1</f>
        <v>198.23768823768822</v>
      </c>
      <c r="F55" s="94">
        <f>E55*$F$1</f>
        <v>251.76186406186403</v>
      </c>
      <c r="G55" s="75">
        <v>62444.87179487179</v>
      </c>
      <c r="H55" s="75">
        <f>G55*$H$1</f>
        <v>79304.98717948717</v>
      </c>
    </row>
    <row r="56" spans="1:8" ht="12.75">
      <c r="A56" s="79" t="s">
        <v>907</v>
      </c>
      <c r="B56" s="80" t="s">
        <v>888</v>
      </c>
      <c r="C56" s="81" t="s">
        <v>886</v>
      </c>
      <c r="D56" s="76">
        <v>0</v>
      </c>
      <c r="E56" s="93">
        <f>G56/$E$1</f>
        <v>198.23768823768822</v>
      </c>
      <c r="F56" s="94">
        <f>E56*$F$1</f>
        <v>251.76186406186403</v>
      </c>
      <c r="G56" s="75">
        <v>62444.87179487179</v>
      </c>
      <c r="H56" s="75">
        <f>G56*$H$1</f>
        <v>79304.98717948717</v>
      </c>
    </row>
    <row r="57" spans="1:8" ht="15">
      <c r="A57" s="96" t="s">
        <v>917</v>
      </c>
      <c r="B57" s="66"/>
      <c r="C57" s="63"/>
      <c r="D57" s="8"/>
      <c r="E57" s="8"/>
      <c r="F57" s="4"/>
      <c r="G57" s="43"/>
      <c r="H57" s="20"/>
    </row>
    <row r="58" spans="1:8" ht="12.75">
      <c r="A58" s="79" t="s">
        <v>908</v>
      </c>
      <c r="B58" s="80" t="s">
        <v>889</v>
      </c>
      <c r="C58" s="81" t="s">
        <v>890</v>
      </c>
      <c r="D58" s="76">
        <v>0</v>
      </c>
      <c r="E58" s="93">
        <f>G58/$E$1</f>
        <v>98.61619861619862</v>
      </c>
      <c r="F58" s="94">
        <f>E58*$F$1</f>
        <v>125.24257224257225</v>
      </c>
      <c r="G58" s="75">
        <v>31064.102564102563</v>
      </c>
      <c r="H58" s="75">
        <f>G58*$H$1</f>
        <v>39451.41025641026</v>
      </c>
    </row>
    <row r="59" spans="1:8" ht="12.75">
      <c r="A59" s="79" t="s">
        <v>909</v>
      </c>
      <c r="B59" s="80" t="s">
        <v>891</v>
      </c>
      <c r="C59" s="81" t="s">
        <v>890</v>
      </c>
      <c r="D59" s="76">
        <v>0</v>
      </c>
      <c r="E59" s="93">
        <f>G59/$E$1</f>
        <v>98.61619861619862</v>
      </c>
      <c r="F59" s="94">
        <f>E59*$F$1</f>
        <v>125.24257224257225</v>
      </c>
      <c r="G59" s="75">
        <v>31064.102564102563</v>
      </c>
      <c r="H59" s="75">
        <f>G59*$H$1</f>
        <v>39451.41025641026</v>
      </c>
    </row>
    <row r="60" spans="1:8" ht="12.75">
      <c r="A60" s="79" t="s">
        <v>910</v>
      </c>
      <c r="B60" s="80" t="s">
        <v>892</v>
      </c>
      <c r="C60" s="81" t="s">
        <v>890</v>
      </c>
      <c r="D60" s="76">
        <v>0</v>
      </c>
      <c r="E60" s="93">
        <f>G60/$E$1</f>
        <v>98.61619861619862</v>
      </c>
      <c r="F60" s="94">
        <f>E60*$F$1</f>
        <v>125.24257224257225</v>
      </c>
      <c r="G60" s="75">
        <v>31064.102564102563</v>
      </c>
      <c r="H60" s="75">
        <f>G60*$H$1</f>
        <v>39451.41025641026</v>
      </c>
    </row>
    <row r="61" spans="1:8" ht="12.75">
      <c r="A61" s="79" t="s">
        <v>911</v>
      </c>
      <c r="B61" s="80" t="s">
        <v>893</v>
      </c>
      <c r="C61" s="81" t="s">
        <v>890</v>
      </c>
      <c r="D61" s="76">
        <v>0</v>
      </c>
      <c r="E61" s="93">
        <f>G61/$E$1</f>
        <v>98.61619861619862</v>
      </c>
      <c r="F61" s="94">
        <f>E61*$F$1</f>
        <v>125.24257224257225</v>
      </c>
      <c r="G61" s="75">
        <v>31064.102564102563</v>
      </c>
      <c r="H61" s="75">
        <f>G61*$H$1</f>
        <v>39451.41025641026</v>
      </c>
    </row>
    <row r="62" spans="1:8" ht="12.75">
      <c r="A62" s="79" t="s">
        <v>912</v>
      </c>
      <c r="B62" s="80" t="s">
        <v>894</v>
      </c>
      <c r="C62" s="81" t="s">
        <v>890</v>
      </c>
      <c r="D62" s="76">
        <v>0</v>
      </c>
      <c r="E62" s="93">
        <f>G62/$E$1</f>
        <v>98.61619861619862</v>
      </c>
      <c r="F62" s="94">
        <f>E62*$F$1</f>
        <v>125.24257224257225</v>
      </c>
      <c r="G62" s="75">
        <v>31064.102564102563</v>
      </c>
      <c r="H62" s="75">
        <f>G62*$H$1</f>
        <v>39451.41025641026</v>
      </c>
    </row>
    <row r="63" spans="1:8" ht="15">
      <c r="A63" s="96" t="s">
        <v>954</v>
      </c>
      <c r="B63" s="67"/>
      <c r="C63" s="68"/>
      <c r="D63" s="12"/>
      <c r="E63" s="18"/>
      <c r="F63" s="19"/>
      <c r="G63" s="20"/>
      <c r="H63" s="20"/>
    </row>
    <row r="64" spans="1:8" ht="12.75">
      <c r="A64" s="95" t="s">
        <v>950</v>
      </c>
      <c r="B64" s="95" t="s">
        <v>936</v>
      </c>
      <c r="C64" s="81"/>
      <c r="D64" s="76"/>
      <c r="E64" s="93">
        <f>G64/$E$1</f>
        <v>119.49124949124948</v>
      </c>
      <c r="F64" s="94">
        <f>E64*$F$1</f>
        <v>151.75388685388683</v>
      </c>
      <c r="G64" s="75">
        <v>37639.743589743586</v>
      </c>
      <c r="H64" s="75">
        <f>G64*$H$1</f>
        <v>47802.47435897435</v>
      </c>
    </row>
    <row r="65" spans="1:8" ht="15">
      <c r="A65" s="72" t="s">
        <v>235</v>
      </c>
      <c r="B65" s="30"/>
      <c r="C65" s="37"/>
      <c r="D65" s="11"/>
      <c r="E65" s="18"/>
      <c r="F65" s="19"/>
      <c r="G65" s="43"/>
      <c r="H65" s="20"/>
    </row>
    <row r="66" spans="1:8" ht="63.75">
      <c r="A66" s="24" t="s">
        <v>589</v>
      </c>
      <c r="B66" s="82" t="s">
        <v>287</v>
      </c>
      <c r="C66" s="83" t="s">
        <v>288</v>
      </c>
      <c r="D66" s="84">
        <v>0</v>
      </c>
      <c r="E66" s="93">
        <f>G66/$E$1</f>
        <v>61.55067155067155</v>
      </c>
      <c r="F66" s="94">
        <f>E66*$F$1</f>
        <v>78.16935286935288</v>
      </c>
      <c r="G66" s="75">
        <v>19388.46153846154</v>
      </c>
      <c r="H66" s="75">
        <f>G66*$H$1</f>
        <v>24623.346153846156</v>
      </c>
    </row>
    <row r="67" spans="1:8" ht="63.75">
      <c r="A67" s="24" t="s">
        <v>590</v>
      </c>
      <c r="B67" s="82" t="s">
        <v>289</v>
      </c>
      <c r="C67" s="83" t="s">
        <v>288</v>
      </c>
      <c r="D67" s="84">
        <v>0</v>
      </c>
      <c r="E67" s="93">
        <f>G67/$E$1</f>
        <v>61.55067155067155</v>
      </c>
      <c r="F67" s="94">
        <f>E67*$F$1</f>
        <v>78.16935286935288</v>
      </c>
      <c r="G67" s="75">
        <v>19388.46153846154</v>
      </c>
      <c r="H67" s="75">
        <f>G67*$H$1</f>
        <v>24623.346153846156</v>
      </c>
    </row>
    <row r="68" spans="1:8" ht="15">
      <c r="A68" s="72" t="s">
        <v>290</v>
      </c>
      <c r="B68" s="29"/>
      <c r="C68" s="37"/>
      <c r="D68" s="14"/>
      <c r="E68" s="18"/>
      <c r="F68" s="19"/>
      <c r="G68" s="43"/>
      <c r="H68" s="20"/>
    </row>
    <row r="69" spans="1:8" ht="89.25">
      <c r="A69" s="24" t="s">
        <v>591</v>
      </c>
      <c r="B69" s="78" t="s">
        <v>291</v>
      </c>
      <c r="C69" s="55" t="s">
        <v>292</v>
      </c>
      <c r="D69" s="85" t="s">
        <v>186</v>
      </c>
      <c r="E69" s="93">
        <f>G69/$E$1</f>
        <v>52.42572242572242</v>
      </c>
      <c r="F69" s="94">
        <f>E69*$F$1</f>
        <v>66.58066748066747</v>
      </c>
      <c r="G69" s="75">
        <v>16514.102564102563</v>
      </c>
      <c r="H69" s="75">
        <f>G69*$H$1</f>
        <v>20972.910256410254</v>
      </c>
    </row>
    <row r="70" spans="1:8" ht="89.25">
      <c r="A70" s="24" t="s">
        <v>592</v>
      </c>
      <c r="B70" s="82" t="s">
        <v>294</v>
      </c>
      <c r="C70" s="83" t="s">
        <v>296</v>
      </c>
      <c r="D70" s="84">
        <v>0</v>
      </c>
      <c r="E70" s="93">
        <f>G70/$E$1</f>
        <v>50.024420024420024</v>
      </c>
      <c r="F70" s="94">
        <f>E70*$F$1</f>
        <v>63.531013431013434</v>
      </c>
      <c r="G70" s="75">
        <v>15757.692307692307</v>
      </c>
      <c r="H70" s="75">
        <f>G70*$H$1</f>
        <v>20012.26923076923</v>
      </c>
    </row>
    <row r="71" spans="1:8" ht="76.5">
      <c r="A71" s="24" t="s">
        <v>872</v>
      </c>
      <c r="B71" s="78" t="s">
        <v>895</v>
      </c>
      <c r="C71" s="55" t="s">
        <v>295</v>
      </c>
      <c r="D71" s="84">
        <v>0</v>
      </c>
      <c r="E71" s="93">
        <f>G71/$E$1</f>
        <v>50.024420024420024</v>
      </c>
      <c r="F71" s="94">
        <f>E71*$F$1</f>
        <v>63.531013431013434</v>
      </c>
      <c r="G71" s="75">
        <v>15757.692307692307</v>
      </c>
      <c r="H71" s="75">
        <f>G71*$H$1</f>
        <v>20012.26923076923</v>
      </c>
    </row>
    <row r="72" spans="1:8" ht="15">
      <c r="A72" s="72" t="s">
        <v>361</v>
      </c>
      <c r="B72" s="30"/>
      <c r="C72" s="37"/>
      <c r="D72" s="14"/>
      <c r="E72" s="18"/>
      <c r="F72" s="19"/>
      <c r="G72" s="43"/>
      <c r="H72" s="20"/>
    </row>
    <row r="73" spans="1:8" ht="63.75">
      <c r="A73" s="24" t="s">
        <v>593</v>
      </c>
      <c r="B73" s="82" t="s">
        <v>402</v>
      </c>
      <c r="C73" s="55" t="s">
        <v>399</v>
      </c>
      <c r="D73" s="84">
        <v>0</v>
      </c>
      <c r="E73" s="93">
        <f>G73/$E$1</f>
        <v>63.2926332926333</v>
      </c>
      <c r="F73" s="94">
        <f>E73*$F$1</f>
        <v>80.38164428164428</v>
      </c>
      <c r="G73" s="75">
        <v>19937.17948717949</v>
      </c>
      <c r="H73" s="75">
        <f>G73*$H$1</f>
        <v>25320.21794871795</v>
      </c>
    </row>
    <row r="74" spans="1:8" ht="15">
      <c r="A74" s="72" t="s">
        <v>293</v>
      </c>
      <c r="B74" s="28"/>
      <c r="C74" s="37"/>
      <c r="D74" s="14"/>
      <c r="E74" s="18"/>
      <c r="F74" s="19"/>
      <c r="G74" s="43"/>
      <c r="H74" s="20"/>
    </row>
    <row r="75" spans="1:8" ht="63.75">
      <c r="A75" s="24" t="s">
        <v>594</v>
      </c>
      <c r="B75" s="82" t="s">
        <v>403</v>
      </c>
      <c r="C75" s="55" t="s">
        <v>399</v>
      </c>
      <c r="D75" s="84">
        <v>0</v>
      </c>
      <c r="E75" s="93">
        <f>G75/$E$1</f>
        <v>63.2926332926333</v>
      </c>
      <c r="F75" s="94">
        <f>E75*$F$1</f>
        <v>80.38164428164428</v>
      </c>
      <c r="G75" s="75">
        <v>19937.17948717949</v>
      </c>
      <c r="H75" s="75">
        <f>G75*$H$1</f>
        <v>25320.21794871795</v>
      </c>
    </row>
    <row r="76" spans="1:8" ht="15">
      <c r="A76" s="72" t="s">
        <v>389</v>
      </c>
      <c r="B76" s="28"/>
      <c r="C76" s="37"/>
      <c r="D76" s="14"/>
      <c r="E76" s="18"/>
      <c r="F76" s="19"/>
      <c r="G76" s="43"/>
      <c r="H76" s="20"/>
    </row>
    <row r="77" spans="1:8" ht="63.75">
      <c r="A77" s="24" t="s">
        <v>595</v>
      </c>
      <c r="B77" s="82" t="s">
        <v>404</v>
      </c>
      <c r="C77" s="55" t="s">
        <v>399</v>
      </c>
      <c r="D77" s="84">
        <v>0</v>
      </c>
      <c r="E77" s="93">
        <f>G77/$E$1</f>
        <v>63.2926332926333</v>
      </c>
      <c r="F77" s="94">
        <f>E77*$F$1</f>
        <v>80.38164428164428</v>
      </c>
      <c r="G77" s="75">
        <v>19937.17948717949</v>
      </c>
      <c r="H77" s="75">
        <f>G77*$H$1</f>
        <v>25320.21794871795</v>
      </c>
    </row>
    <row r="78" spans="1:8" ht="12.75">
      <c r="A78" s="24" t="s">
        <v>596</v>
      </c>
      <c r="B78" s="82" t="s">
        <v>297</v>
      </c>
      <c r="C78" s="83" t="s">
        <v>219</v>
      </c>
      <c r="D78" s="74" t="s">
        <v>186</v>
      </c>
      <c r="E78" s="93">
        <f>G78/$E$1</f>
        <v>24.66015466015466</v>
      </c>
      <c r="F78" s="94">
        <f>E78*$F$1</f>
        <v>31.318396418396418</v>
      </c>
      <c r="G78" s="75">
        <v>7767.948717948718</v>
      </c>
      <c r="H78" s="75">
        <f>G78*$H$1</f>
        <v>9865.294871794871</v>
      </c>
    </row>
    <row r="79" spans="1:8" ht="15">
      <c r="A79" s="72" t="s">
        <v>298</v>
      </c>
      <c r="B79" s="30"/>
      <c r="C79" s="37"/>
      <c r="D79" s="14"/>
      <c r="E79" s="18"/>
      <c r="F79" s="19"/>
      <c r="G79" s="43"/>
      <c r="H79" s="20"/>
    </row>
    <row r="80" spans="1:8" ht="25.5">
      <c r="A80" s="24" t="s">
        <v>597</v>
      </c>
      <c r="B80" s="82" t="s">
        <v>299</v>
      </c>
      <c r="C80" s="83" t="s">
        <v>300</v>
      </c>
      <c r="D80" s="84">
        <v>0</v>
      </c>
      <c r="E80" s="93">
        <f>G80/$E$1</f>
        <v>48.90923890923891</v>
      </c>
      <c r="F80" s="94">
        <f>E80*$F$1</f>
        <v>62.114733414733415</v>
      </c>
      <c r="G80" s="75">
        <v>15406.410256410256</v>
      </c>
      <c r="H80" s="75">
        <f>G80*$H$1</f>
        <v>19566.141025641024</v>
      </c>
    </row>
    <row r="81" spans="1:8" ht="25.5">
      <c r="A81" s="24" t="s">
        <v>598</v>
      </c>
      <c r="B81" s="82" t="s">
        <v>301</v>
      </c>
      <c r="C81" s="83" t="s">
        <v>300</v>
      </c>
      <c r="D81" s="84">
        <v>0</v>
      </c>
      <c r="E81" s="93">
        <f>G81/$E$1</f>
        <v>48.90923890923891</v>
      </c>
      <c r="F81" s="94">
        <f>E81*$F$1</f>
        <v>62.114733414733415</v>
      </c>
      <c r="G81" s="75">
        <v>15406.410256410256</v>
      </c>
      <c r="H81" s="75">
        <f>G81*$H$1</f>
        <v>19566.141025641024</v>
      </c>
    </row>
    <row r="82" spans="1:8" ht="25.5">
      <c r="A82" s="24" t="s">
        <v>599</v>
      </c>
      <c r="B82" s="82" t="s">
        <v>302</v>
      </c>
      <c r="C82" s="83" t="s">
        <v>300</v>
      </c>
      <c r="D82" s="84">
        <v>0</v>
      </c>
      <c r="E82" s="93">
        <f>G82/$E$1</f>
        <v>48.90923890923891</v>
      </c>
      <c r="F82" s="94">
        <f>E82*$F$1</f>
        <v>62.114733414733415</v>
      </c>
      <c r="G82" s="75">
        <v>15406.410256410256</v>
      </c>
      <c r="H82" s="75">
        <f>G82*$H$1</f>
        <v>19566.141025641024</v>
      </c>
    </row>
    <row r="83" spans="1:8" ht="25.5">
      <c r="A83" s="24" t="s">
        <v>600</v>
      </c>
      <c r="B83" s="82" t="s">
        <v>303</v>
      </c>
      <c r="C83" s="83" t="s">
        <v>300</v>
      </c>
      <c r="D83" s="84">
        <v>0</v>
      </c>
      <c r="E83" s="93">
        <f>G83/$E$1</f>
        <v>48.90923890923891</v>
      </c>
      <c r="F83" s="94">
        <f>E83*$F$1</f>
        <v>62.114733414733415</v>
      </c>
      <c r="G83" s="75">
        <v>15406.410256410256</v>
      </c>
      <c r="H83" s="75">
        <f>G83*$H$1</f>
        <v>19566.141025641024</v>
      </c>
    </row>
    <row r="84" spans="1:8" ht="15">
      <c r="A84" s="72" t="s">
        <v>362</v>
      </c>
      <c r="B84" s="29"/>
      <c r="C84" s="37"/>
      <c r="D84" s="14"/>
      <c r="E84" s="18"/>
      <c r="F84" s="19"/>
      <c r="G84" s="43"/>
      <c r="H84" s="20"/>
    </row>
    <row r="85" spans="1:8" ht="51">
      <c r="A85" s="24" t="s">
        <v>828</v>
      </c>
      <c r="B85" s="78" t="s">
        <v>825</v>
      </c>
      <c r="C85" s="55" t="s">
        <v>826</v>
      </c>
      <c r="D85" s="76">
        <v>0</v>
      </c>
      <c r="E85" s="93">
        <f>G85/$E$1</f>
        <v>755.7142857142857</v>
      </c>
      <c r="F85" s="94">
        <f>E85*$F$1</f>
        <v>959.7571428571428</v>
      </c>
      <c r="G85" s="75">
        <v>238050</v>
      </c>
      <c r="H85" s="75">
        <f>G85*$H$1</f>
        <v>302323.5</v>
      </c>
    </row>
    <row r="86" spans="1:8" ht="12.75">
      <c r="A86" s="24" t="s">
        <v>863</v>
      </c>
      <c r="B86" s="78" t="s">
        <v>850</v>
      </c>
      <c r="C86" s="55"/>
      <c r="D86" s="76">
        <v>0</v>
      </c>
      <c r="E86" s="93">
        <f>G86/$E$1</f>
        <v>53.52869352869353</v>
      </c>
      <c r="F86" s="94">
        <f>E86*$F$1</f>
        <v>67.98144078144078</v>
      </c>
      <c r="G86" s="75">
        <v>16861.53846153846</v>
      </c>
      <c r="H86" s="75">
        <f>G86*$H$1</f>
        <v>21414.153846153848</v>
      </c>
    </row>
    <row r="87" spans="1:8" ht="25.5">
      <c r="A87" s="24" t="s">
        <v>829</v>
      </c>
      <c r="B87" s="82" t="s">
        <v>827</v>
      </c>
      <c r="C87" s="55" t="s">
        <v>137</v>
      </c>
      <c r="D87" s="76">
        <v>0</v>
      </c>
      <c r="E87" s="93">
        <f>G87/$E$1</f>
        <v>35.95034595034595</v>
      </c>
      <c r="F87" s="94">
        <f>E87*$F$1</f>
        <v>45.656939356939354</v>
      </c>
      <c r="G87" s="75">
        <v>11324.358974358975</v>
      </c>
      <c r="H87" s="75">
        <f>G87*$H$1</f>
        <v>14381.935897435898</v>
      </c>
    </row>
    <row r="88" spans="1:8" s="15" customFormat="1" ht="12.75">
      <c r="A88" s="24" t="s">
        <v>601</v>
      </c>
      <c r="B88" s="78" t="s">
        <v>304</v>
      </c>
      <c r="C88" s="55" t="s">
        <v>305</v>
      </c>
      <c r="D88" s="76">
        <v>0</v>
      </c>
      <c r="E88" s="93">
        <f>G88/$E$1</f>
        <v>1217.5946275946276</v>
      </c>
      <c r="F88" s="94">
        <f>E88*$F$1</f>
        <v>1546.345177045177</v>
      </c>
      <c r="G88" s="75">
        <v>383542.3076923077</v>
      </c>
      <c r="H88" s="75">
        <f>G88*$H$1</f>
        <v>487098.73076923075</v>
      </c>
    </row>
    <row r="89" spans="1:8" ht="12.75">
      <c r="A89" s="24" t="s">
        <v>602</v>
      </c>
      <c r="B89" s="78" t="s">
        <v>306</v>
      </c>
      <c r="C89" s="55" t="s">
        <v>307</v>
      </c>
      <c r="D89" s="76">
        <v>0</v>
      </c>
      <c r="E89" s="93">
        <f>G89/$E$1</f>
        <v>56.34920634920635</v>
      </c>
      <c r="F89" s="94">
        <f>E89*$F$1</f>
        <v>71.56349206349206</v>
      </c>
      <c r="G89" s="75">
        <v>17750</v>
      </c>
      <c r="H89" s="75">
        <f>G89*$H$1</f>
        <v>22542.5</v>
      </c>
    </row>
    <row r="90" spans="1:8" ht="15">
      <c r="A90" s="72" t="s">
        <v>66</v>
      </c>
      <c r="B90" s="50"/>
      <c r="C90" s="36"/>
      <c r="D90" s="12"/>
      <c r="E90" s="18"/>
      <c r="F90" s="19"/>
      <c r="G90" s="43"/>
      <c r="H90" s="20"/>
    </row>
    <row r="91" spans="1:8" ht="15">
      <c r="A91" s="72" t="s">
        <v>953</v>
      </c>
      <c r="B91" s="27"/>
      <c r="C91" s="4"/>
      <c r="D91" s="12"/>
      <c r="E91" s="18"/>
      <c r="F91" s="19"/>
      <c r="G91" s="20"/>
      <c r="H91" s="20"/>
    </row>
    <row r="92" spans="1:8" ht="12.75">
      <c r="A92" s="24" t="s">
        <v>944</v>
      </c>
      <c r="B92" s="95" t="s">
        <v>930</v>
      </c>
      <c r="C92" s="98" t="s">
        <v>308</v>
      </c>
      <c r="D92" s="76"/>
      <c r="E92" s="93">
        <f aca="true" t="shared" si="3" ref="E92:E97">G92/$E$1</f>
        <v>21.135531135531135</v>
      </c>
      <c r="F92" s="94">
        <f aca="true" t="shared" si="4" ref="F92:F97">E92*$F$1</f>
        <v>26.84212454212454</v>
      </c>
      <c r="G92" s="75">
        <v>6657.692307692308</v>
      </c>
      <c r="H92" s="75">
        <f aca="true" t="shared" si="5" ref="H92:H97">G92*$H$1</f>
        <v>8455.26923076923</v>
      </c>
    </row>
    <row r="93" spans="1:8" ht="12.75">
      <c r="A93" s="24" t="s">
        <v>945</v>
      </c>
      <c r="B93" s="95" t="s">
        <v>931</v>
      </c>
      <c r="C93" s="98" t="s">
        <v>308</v>
      </c>
      <c r="D93" s="76"/>
      <c r="E93" s="93">
        <f t="shared" si="3"/>
        <v>21.135531135531135</v>
      </c>
      <c r="F93" s="94">
        <f t="shared" si="4"/>
        <v>26.84212454212454</v>
      </c>
      <c r="G93" s="75">
        <v>6657.692307692308</v>
      </c>
      <c r="H93" s="75">
        <f t="shared" si="5"/>
        <v>8455.26923076923</v>
      </c>
    </row>
    <row r="94" spans="1:8" ht="12.75">
      <c r="A94" s="24" t="s">
        <v>946</v>
      </c>
      <c r="B94" s="95" t="s">
        <v>932</v>
      </c>
      <c r="C94" s="98" t="s">
        <v>308</v>
      </c>
      <c r="D94" s="76"/>
      <c r="E94" s="93">
        <f t="shared" si="3"/>
        <v>21.135531135531135</v>
      </c>
      <c r="F94" s="94">
        <f t="shared" si="4"/>
        <v>26.84212454212454</v>
      </c>
      <c r="G94" s="75">
        <v>6657.692307692308</v>
      </c>
      <c r="H94" s="75">
        <f t="shared" si="5"/>
        <v>8455.26923076923</v>
      </c>
    </row>
    <row r="95" spans="1:8" ht="12.75">
      <c r="A95" s="24" t="s">
        <v>947</v>
      </c>
      <c r="B95" s="95" t="s">
        <v>933</v>
      </c>
      <c r="C95" s="98" t="s">
        <v>308</v>
      </c>
      <c r="D95" s="76"/>
      <c r="E95" s="93">
        <f t="shared" si="3"/>
        <v>21.135531135531135</v>
      </c>
      <c r="F95" s="94">
        <f t="shared" si="4"/>
        <v>26.84212454212454</v>
      </c>
      <c r="G95" s="75">
        <v>6657.692307692308</v>
      </c>
      <c r="H95" s="75">
        <f t="shared" si="5"/>
        <v>8455.26923076923</v>
      </c>
    </row>
    <row r="96" spans="1:8" ht="12.75">
      <c r="A96" s="24" t="s">
        <v>948</v>
      </c>
      <c r="B96" s="95" t="s">
        <v>934</v>
      </c>
      <c r="C96" s="98" t="s">
        <v>308</v>
      </c>
      <c r="D96" s="76"/>
      <c r="E96" s="93">
        <f t="shared" si="3"/>
        <v>21.135531135531135</v>
      </c>
      <c r="F96" s="94">
        <f t="shared" si="4"/>
        <v>26.84212454212454</v>
      </c>
      <c r="G96" s="75">
        <v>6657.692307692308</v>
      </c>
      <c r="H96" s="75">
        <f t="shared" si="5"/>
        <v>8455.26923076923</v>
      </c>
    </row>
    <row r="97" spans="1:8" ht="12.75">
      <c r="A97" s="24" t="s">
        <v>949</v>
      </c>
      <c r="B97" s="95" t="s">
        <v>935</v>
      </c>
      <c r="C97" s="98" t="s">
        <v>308</v>
      </c>
      <c r="D97" s="76"/>
      <c r="E97" s="93">
        <f t="shared" si="3"/>
        <v>21.135531135531135</v>
      </c>
      <c r="F97" s="94">
        <f t="shared" si="4"/>
        <v>26.84212454212454</v>
      </c>
      <c r="G97" s="75">
        <v>6657.692307692308</v>
      </c>
      <c r="H97" s="75">
        <f t="shared" si="5"/>
        <v>8455.26923076923</v>
      </c>
    </row>
    <row r="98" spans="1:8" ht="15">
      <c r="A98" s="72" t="s">
        <v>566</v>
      </c>
      <c r="B98" s="29"/>
      <c r="C98" s="36"/>
      <c r="D98" s="12"/>
      <c r="E98" s="18"/>
      <c r="F98" s="19"/>
      <c r="G98" s="43"/>
      <c r="H98" s="20"/>
    </row>
    <row r="99" spans="1:8" ht="25.5">
      <c r="A99" s="24" t="s">
        <v>569</v>
      </c>
      <c r="B99" s="82" t="s">
        <v>567</v>
      </c>
      <c r="C99" s="83" t="s">
        <v>873</v>
      </c>
      <c r="D99" s="76">
        <v>0</v>
      </c>
      <c r="E99" s="93">
        <f>G99/$E$1</f>
        <v>82.5111925111925</v>
      </c>
      <c r="F99" s="94">
        <f>E99*$F$1</f>
        <v>104.78921448921449</v>
      </c>
      <c r="G99" s="75">
        <v>25991.02564102564</v>
      </c>
      <c r="H99" s="75">
        <f>G99*$H$1</f>
        <v>33008.60256410256</v>
      </c>
    </row>
    <row r="100" spans="1:8" ht="25.5">
      <c r="A100" s="24" t="s">
        <v>570</v>
      </c>
      <c r="B100" s="82" t="s">
        <v>568</v>
      </c>
      <c r="C100" s="83" t="s">
        <v>874</v>
      </c>
      <c r="D100" s="76">
        <v>0</v>
      </c>
      <c r="E100" s="93">
        <f>G100/$E$1</f>
        <v>259.7557997557997</v>
      </c>
      <c r="F100" s="94">
        <f>E100*$F$1</f>
        <v>329.88986568986564</v>
      </c>
      <c r="G100" s="75">
        <v>81823.07692307692</v>
      </c>
      <c r="H100" s="75">
        <f>G100*$H$1</f>
        <v>103915.30769230769</v>
      </c>
    </row>
    <row r="101" spans="1:8" ht="15">
      <c r="A101" s="72" t="s">
        <v>309</v>
      </c>
      <c r="B101" s="29"/>
      <c r="C101" s="37"/>
      <c r="D101" s="11"/>
      <c r="E101" s="18"/>
      <c r="F101" s="19"/>
      <c r="G101" s="43"/>
      <c r="H101" s="20"/>
    </row>
    <row r="102" spans="1:8" ht="25.5">
      <c r="A102" s="24" t="s">
        <v>603</v>
      </c>
      <c r="B102" s="82" t="s">
        <v>347</v>
      </c>
      <c r="C102" s="83" t="s">
        <v>348</v>
      </c>
      <c r="D102" s="53">
        <v>0</v>
      </c>
      <c r="E102" s="93">
        <f>G102/$E$1</f>
        <v>64.5991045991046</v>
      </c>
      <c r="F102" s="94">
        <f>E102*$F$1</f>
        <v>82.04086284086286</v>
      </c>
      <c r="G102" s="75">
        <v>20348.71794871795</v>
      </c>
      <c r="H102" s="75">
        <f>G102*$H$1</f>
        <v>25842.871794871797</v>
      </c>
    </row>
    <row r="103" spans="1:8" ht="25.5">
      <c r="A103" s="24" t="s">
        <v>604</v>
      </c>
      <c r="B103" s="82" t="s">
        <v>19</v>
      </c>
      <c r="C103" s="83" t="s">
        <v>20</v>
      </c>
      <c r="D103" s="53">
        <v>0</v>
      </c>
      <c r="E103" s="93">
        <f>G103/$E$1</f>
        <v>48.7057387057387</v>
      </c>
      <c r="F103" s="94">
        <f>E103*$F$1</f>
        <v>61.85628815628815</v>
      </c>
      <c r="G103" s="75">
        <v>15342.307692307691</v>
      </c>
      <c r="H103" s="75">
        <f>G103*$H$1</f>
        <v>19484.73076923077</v>
      </c>
    </row>
    <row r="104" spans="1:8" ht="38.25">
      <c r="A104" s="24" t="s">
        <v>605</v>
      </c>
      <c r="B104" s="82" t="s">
        <v>21</v>
      </c>
      <c r="C104" s="83" t="s">
        <v>22</v>
      </c>
      <c r="D104" s="53">
        <v>0</v>
      </c>
      <c r="E104" s="93">
        <f>G104/$E$1</f>
        <v>100.62271062271061</v>
      </c>
      <c r="F104" s="94">
        <f>E104*$F$1</f>
        <v>127.79084249084248</v>
      </c>
      <c r="G104" s="75">
        <v>31696.153846153844</v>
      </c>
      <c r="H104" s="75">
        <f>G104*$H$1</f>
        <v>40254.11538461538</v>
      </c>
    </row>
    <row r="105" spans="1:8" ht="15.75">
      <c r="A105" s="27"/>
      <c r="B105" s="70" t="s">
        <v>23</v>
      </c>
      <c r="C105" s="37"/>
      <c r="D105" s="11"/>
      <c r="E105" s="18"/>
      <c r="F105" s="19"/>
      <c r="G105" s="43"/>
      <c r="H105" s="20"/>
    </row>
    <row r="106" spans="1:8" ht="15">
      <c r="A106" s="72" t="s">
        <v>24</v>
      </c>
      <c r="B106" s="29"/>
      <c r="C106" s="37"/>
      <c r="D106" s="11"/>
      <c r="E106" s="18"/>
      <c r="F106" s="19"/>
      <c r="G106" s="43"/>
      <c r="H106" s="20"/>
    </row>
    <row r="107" spans="1:8" ht="89.25">
      <c r="A107" s="24" t="s">
        <v>157</v>
      </c>
      <c r="B107" s="24" t="s">
        <v>149</v>
      </c>
      <c r="C107" s="34" t="s">
        <v>150</v>
      </c>
      <c r="D107" s="86" t="s">
        <v>186</v>
      </c>
      <c r="E107" s="93">
        <f aca="true" t="shared" si="6" ref="E107:E115">G107/$E$1</f>
        <v>87.15506715506714</v>
      </c>
      <c r="F107" s="94">
        <f aca="true" t="shared" si="7" ref="F107:F115">E107*$F$1</f>
        <v>110.68693528693528</v>
      </c>
      <c r="G107" s="75">
        <v>27453.846153846152</v>
      </c>
      <c r="H107" s="75">
        <f aca="true" t="shared" si="8" ref="H107:H115">G107*$H$1</f>
        <v>34866.38461538462</v>
      </c>
    </row>
    <row r="108" spans="1:8" ht="38.25">
      <c r="A108" s="24" t="s">
        <v>158</v>
      </c>
      <c r="B108" s="24" t="s">
        <v>151</v>
      </c>
      <c r="C108" s="34" t="s">
        <v>152</v>
      </c>
      <c r="D108" s="53">
        <v>0</v>
      </c>
      <c r="E108" s="93">
        <f t="shared" si="6"/>
        <v>76.97598697598698</v>
      </c>
      <c r="F108" s="94">
        <f t="shared" si="7"/>
        <v>97.75950345950348</v>
      </c>
      <c r="G108" s="75">
        <v>24247.4358974359</v>
      </c>
      <c r="H108" s="75">
        <f t="shared" si="8"/>
        <v>30794.24358974359</v>
      </c>
    </row>
    <row r="109" spans="1:8" ht="25.5">
      <c r="A109" s="24" t="s">
        <v>159</v>
      </c>
      <c r="B109" s="24" t="s">
        <v>153</v>
      </c>
      <c r="C109" s="34" t="s">
        <v>154</v>
      </c>
      <c r="D109" s="86" t="s">
        <v>186</v>
      </c>
      <c r="E109" s="93">
        <f t="shared" si="6"/>
        <v>37.83882783882784</v>
      </c>
      <c r="F109" s="94">
        <f t="shared" si="7"/>
        <v>48.05531135531135</v>
      </c>
      <c r="G109" s="75">
        <v>11919.23076923077</v>
      </c>
      <c r="H109" s="75">
        <f t="shared" si="8"/>
        <v>15137.423076923078</v>
      </c>
    </row>
    <row r="110" spans="1:8" ht="12.75">
      <c r="A110" s="24" t="s">
        <v>160</v>
      </c>
      <c r="B110" s="24" t="s">
        <v>155</v>
      </c>
      <c r="C110" s="34" t="s">
        <v>156</v>
      </c>
      <c r="D110" s="86" t="s">
        <v>186</v>
      </c>
      <c r="E110" s="93">
        <f t="shared" si="6"/>
        <v>67.63125763125763</v>
      </c>
      <c r="F110" s="94">
        <f t="shared" si="7"/>
        <v>85.89169719169719</v>
      </c>
      <c r="G110" s="75">
        <v>21303.846153846152</v>
      </c>
      <c r="H110" s="75">
        <f t="shared" si="8"/>
        <v>27055.884615384613</v>
      </c>
    </row>
    <row r="111" spans="1:8" ht="25.5">
      <c r="A111" s="24" t="s">
        <v>606</v>
      </c>
      <c r="B111" s="24" t="s">
        <v>25</v>
      </c>
      <c r="C111" s="34" t="s">
        <v>26</v>
      </c>
      <c r="D111" s="53" t="s">
        <v>186</v>
      </c>
      <c r="E111" s="93">
        <f t="shared" si="6"/>
        <v>80.7081807081807</v>
      </c>
      <c r="F111" s="94">
        <f t="shared" si="7"/>
        <v>102.4993894993895</v>
      </c>
      <c r="G111" s="75">
        <v>25423.076923076922</v>
      </c>
      <c r="H111" s="75">
        <f t="shared" si="8"/>
        <v>32287.30769230769</v>
      </c>
    </row>
    <row r="112" spans="1:8" ht="25.5">
      <c r="A112" s="24" t="s">
        <v>607</v>
      </c>
      <c r="B112" s="78" t="s">
        <v>27</v>
      </c>
      <c r="C112" s="55" t="s">
        <v>28</v>
      </c>
      <c r="D112" s="74" t="s">
        <v>186</v>
      </c>
      <c r="E112" s="93">
        <f t="shared" si="6"/>
        <v>85.73463573463573</v>
      </c>
      <c r="F112" s="94">
        <f t="shared" si="7"/>
        <v>108.88298738298738</v>
      </c>
      <c r="G112" s="75">
        <v>27006.410256410254</v>
      </c>
      <c r="H112" s="75">
        <f t="shared" si="8"/>
        <v>34298.14102564102</v>
      </c>
    </row>
    <row r="113" spans="1:8" ht="25.5">
      <c r="A113" s="24" t="s">
        <v>608</v>
      </c>
      <c r="B113" s="78" t="s">
        <v>29</v>
      </c>
      <c r="C113" s="55" t="s">
        <v>30</v>
      </c>
      <c r="D113" s="74" t="s">
        <v>186</v>
      </c>
      <c r="E113" s="93">
        <f t="shared" si="6"/>
        <v>199.44647944647943</v>
      </c>
      <c r="F113" s="94">
        <f t="shared" si="7"/>
        <v>253.29702889702887</v>
      </c>
      <c r="G113" s="75">
        <v>62825.64102564102</v>
      </c>
      <c r="H113" s="75">
        <f t="shared" si="8"/>
        <v>79788.5641025641</v>
      </c>
    </row>
    <row r="114" spans="1:8" ht="25.5">
      <c r="A114" s="24" t="s">
        <v>609</v>
      </c>
      <c r="B114" s="78" t="s">
        <v>32</v>
      </c>
      <c r="C114" s="55" t="s">
        <v>33</v>
      </c>
      <c r="D114" s="74" t="s">
        <v>186</v>
      </c>
      <c r="E114" s="93">
        <f t="shared" si="6"/>
        <v>901.6280016280016</v>
      </c>
      <c r="F114" s="94">
        <f t="shared" si="7"/>
        <v>1145.067562067562</v>
      </c>
      <c r="G114" s="75">
        <v>284012.8205128205</v>
      </c>
      <c r="H114" s="75">
        <f t="shared" si="8"/>
        <v>360696.28205128206</v>
      </c>
    </row>
    <row r="115" spans="1:8" ht="38.25">
      <c r="A115" s="24" t="s">
        <v>610</v>
      </c>
      <c r="B115" s="82" t="s">
        <v>34</v>
      </c>
      <c r="C115" s="83" t="s">
        <v>35</v>
      </c>
      <c r="D115" s="53" t="s">
        <v>186</v>
      </c>
      <c r="E115" s="93">
        <f t="shared" si="6"/>
        <v>67.90394790394791</v>
      </c>
      <c r="F115" s="94">
        <f t="shared" si="7"/>
        <v>86.23801383801384</v>
      </c>
      <c r="G115" s="75">
        <v>21389.74358974359</v>
      </c>
      <c r="H115" s="75">
        <f t="shared" si="8"/>
        <v>27164.97435897436</v>
      </c>
    </row>
    <row r="116" spans="1:8" ht="15">
      <c r="A116" s="72" t="s">
        <v>390</v>
      </c>
      <c r="B116" s="26"/>
      <c r="C116" s="36"/>
      <c r="D116" s="12"/>
      <c r="E116" s="18"/>
      <c r="F116" s="19"/>
      <c r="G116" s="43"/>
      <c r="H116" s="20"/>
    </row>
    <row r="117" spans="1:8" ht="12.75">
      <c r="A117" s="24" t="s">
        <v>611</v>
      </c>
      <c r="B117" s="78" t="s">
        <v>36</v>
      </c>
      <c r="C117" s="55" t="s">
        <v>307</v>
      </c>
      <c r="D117" s="74" t="s">
        <v>186</v>
      </c>
      <c r="E117" s="93">
        <f>G117/$E$1</f>
        <v>154.05372405372407</v>
      </c>
      <c r="F117" s="94">
        <f>E117*$F$1</f>
        <v>195.64822954822958</v>
      </c>
      <c r="G117" s="75">
        <v>48526.92307692308</v>
      </c>
      <c r="H117" s="75">
        <f>G117*$H$1</f>
        <v>61629.19230769231</v>
      </c>
    </row>
    <row r="118" spans="1:8" ht="15">
      <c r="A118" s="72" t="s">
        <v>363</v>
      </c>
      <c r="B118" s="26"/>
      <c r="C118" s="36"/>
      <c r="D118" s="12"/>
      <c r="E118" s="18"/>
      <c r="F118" s="19"/>
      <c r="G118" s="43"/>
      <c r="H118" s="20"/>
    </row>
    <row r="119" spans="1:8" ht="12.75">
      <c r="A119" s="24" t="s">
        <v>831</v>
      </c>
      <c r="B119" s="78" t="s">
        <v>37</v>
      </c>
      <c r="C119" s="55" t="s">
        <v>396</v>
      </c>
      <c r="D119" s="76">
        <v>0</v>
      </c>
      <c r="E119" s="93">
        <f>G119/$E$1</f>
        <v>19.422059422059423</v>
      </c>
      <c r="F119" s="94">
        <f>E119*$F$1</f>
        <v>24.666015466015466</v>
      </c>
      <c r="G119" s="75">
        <v>6117.948717948718</v>
      </c>
      <c r="H119" s="75">
        <f>G119*$H$1</f>
        <v>7769.794871794872</v>
      </c>
    </row>
    <row r="120" spans="1:8" ht="12.75">
      <c r="A120" s="24" t="s">
        <v>832</v>
      </c>
      <c r="B120" s="78" t="s">
        <v>397</v>
      </c>
      <c r="C120" s="55" t="s">
        <v>398</v>
      </c>
      <c r="D120" s="76">
        <v>0</v>
      </c>
      <c r="E120" s="93">
        <f>G120/$E$1</f>
        <v>44.505494505494504</v>
      </c>
      <c r="F120" s="94">
        <f>E120*$F$1</f>
        <v>56.52197802197802</v>
      </c>
      <c r="G120" s="75">
        <v>14019.23076923077</v>
      </c>
      <c r="H120" s="75">
        <f>G120*$H$1</f>
        <v>17804.423076923078</v>
      </c>
    </row>
    <row r="121" spans="1:8" ht="12.75">
      <c r="A121" s="24" t="s">
        <v>833</v>
      </c>
      <c r="B121" s="78" t="s">
        <v>46</v>
      </c>
      <c r="C121" s="55" t="s">
        <v>307</v>
      </c>
      <c r="D121" s="76">
        <v>0</v>
      </c>
      <c r="E121" s="93">
        <f>G121/$E$1</f>
        <v>87.54985754985755</v>
      </c>
      <c r="F121" s="94">
        <f>E121*$F$1</f>
        <v>111.18831908831909</v>
      </c>
      <c r="G121" s="75">
        <v>27578.20512820513</v>
      </c>
      <c r="H121" s="75">
        <f>G121*$H$1</f>
        <v>35024.320512820515</v>
      </c>
    </row>
    <row r="122" spans="1:8" ht="15.75">
      <c r="A122" s="27"/>
      <c r="B122" s="69" t="s">
        <v>364</v>
      </c>
      <c r="C122" s="36"/>
      <c r="D122" s="12"/>
      <c r="E122" s="18"/>
      <c r="F122" s="19"/>
      <c r="G122" s="43"/>
      <c r="H122" s="20"/>
    </row>
    <row r="123" spans="1:8" ht="15">
      <c r="A123" s="72" t="s">
        <v>405</v>
      </c>
      <c r="B123" s="30"/>
      <c r="C123" s="36"/>
      <c r="D123" s="12"/>
      <c r="E123" s="18"/>
      <c r="F123" s="19"/>
      <c r="G123" s="43"/>
      <c r="H123" s="20"/>
    </row>
    <row r="124" spans="1:8" ht="102">
      <c r="A124" s="24" t="s">
        <v>612</v>
      </c>
      <c r="B124" s="78" t="s">
        <v>791</v>
      </c>
      <c r="C124" s="55" t="s">
        <v>237</v>
      </c>
      <c r="D124" s="76">
        <v>0</v>
      </c>
      <c r="E124" s="93">
        <f aca="true" t="shared" si="9" ref="E124:E162">G124/$E$1</f>
        <v>192.1978021978022</v>
      </c>
      <c r="F124" s="94">
        <f aca="true" t="shared" si="10" ref="F124:F162">E124*$F$1</f>
        <v>244.09120879120877</v>
      </c>
      <c r="G124" s="75">
        <v>60542.30769230769</v>
      </c>
      <c r="H124" s="75">
        <f aca="true" t="shared" si="11" ref="H124:H162">G124*$H$1</f>
        <v>76888.73076923077</v>
      </c>
    </row>
    <row r="125" spans="1:8" ht="178.5">
      <c r="A125" s="24" t="s">
        <v>613</v>
      </c>
      <c r="B125" s="78" t="s">
        <v>792</v>
      </c>
      <c r="C125" s="55" t="s">
        <v>236</v>
      </c>
      <c r="D125" s="76">
        <v>0</v>
      </c>
      <c r="E125" s="93">
        <f t="shared" si="9"/>
        <v>192.1978021978022</v>
      </c>
      <c r="F125" s="94">
        <f t="shared" si="10"/>
        <v>244.09120879120877</v>
      </c>
      <c r="G125" s="75">
        <v>60542.30769230769</v>
      </c>
      <c r="H125" s="75">
        <f t="shared" si="11"/>
        <v>76888.73076923077</v>
      </c>
    </row>
    <row r="126" spans="1:8" ht="178.5">
      <c r="A126" s="24" t="s">
        <v>614</v>
      </c>
      <c r="B126" s="78" t="s">
        <v>790</v>
      </c>
      <c r="C126" s="83" t="s">
        <v>250</v>
      </c>
      <c r="D126" s="76">
        <v>0</v>
      </c>
      <c r="E126" s="93">
        <f t="shared" si="9"/>
        <v>524.2694342694342</v>
      </c>
      <c r="F126" s="94">
        <f t="shared" si="10"/>
        <v>665.8221815221815</v>
      </c>
      <c r="G126" s="75">
        <v>165144.87179487178</v>
      </c>
      <c r="H126" s="75">
        <f t="shared" si="11"/>
        <v>209733.98717948716</v>
      </c>
    </row>
    <row r="127" spans="1:8" ht="38.25">
      <c r="A127" s="24" t="s">
        <v>615</v>
      </c>
      <c r="B127" s="78" t="s">
        <v>445</v>
      </c>
      <c r="C127" s="55" t="s">
        <v>251</v>
      </c>
      <c r="D127" s="76">
        <v>0</v>
      </c>
      <c r="E127" s="93">
        <f t="shared" si="9"/>
        <v>59.36914936914937</v>
      </c>
      <c r="F127" s="94">
        <f t="shared" si="10"/>
        <v>75.3988196988197</v>
      </c>
      <c r="G127" s="75">
        <v>18701.28205128205</v>
      </c>
      <c r="H127" s="75">
        <f t="shared" si="11"/>
        <v>23750.628205128203</v>
      </c>
    </row>
    <row r="128" spans="1:8" ht="38.25">
      <c r="A128" s="24" t="s">
        <v>639</v>
      </c>
      <c r="B128" s="78" t="s">
        <v>446</v>
      </c>
      <c r="C128" s="55" t="s">
        <v>255</v>
      </c>
      <c r="D128" s="76">
        <v>0</v>
      </c>
      <c r="E128" s="93">
        <f t="shared" si="9"/>
        <v>59.36914936914937</v>
      </c>
      <c r="F128" s="94">
        <f t="shared" si="10"/>
        <v>75.3988196988197</v>
      </c>
      <c r="G128" s="75">
        <v>18701.28205128205</v>
      </c>
      <c r="H128" s="75">
        <f t="shared" si="11"/>
        <v>23750.628205128203</v>
      </c>
    </row>
    <row r="129" spans="1:8" ht="38.25">
      <c r="A129" s="24" t="s">
        <v>640</v>
      </c>
      <c r="B129" s="78" t="s">
        <v>447</v>
      </c>
      <c r="C129" s="55" t="s">
        <v>258</v>
      </c>
      <c r="D129" s="76">
        <v>0</v>
      </c>
      <c r="E129" s="93">
        <f t="shared" si="9"/>
        <v>59.36914936914937</v>
      </c>
      <c r="F129" s="94">
        <f t="shared" si="10"/>
        <v>75.3988196988197</v>
      </c>
      <c r="G129" s="75">
        <v>18701.28205128205</v>
      </c>
      <c r="H129" s="75">
        <f t="shared" si="11"/>
        <v>23750.628205128203</v>
      </c>
    </row>
    <row r="130" spans="1:8" ht="25.5">
      <c r="A130" s="24" t="s">
        <v>641</v>
      </c>
      <c r="B130" s="78" t="s">
        <v>448</v>
      </c>
      <c r="C130" s="55" t="s">
        <v>262</v>
      </c>
      <c r="D130" s="76">
        <v>0</v>
      </c>
      <c r="E130" s="93">
        <f t="shared" si="9"/>
        <v>59.36914936914937</v>
      </c>
      <c r="F130" s="94">
        <f t="shared" si="10"/>
        <v>75.3988196988197</v>
      </c>
      <c r="G130" s="75">
        <v>18701.28205128205</v>
      </c>
      <c r="H130" s="75">
        <f t="shared" si="11"/>
        <v>23750.628205128203</v>
      </c>
    </row>
    <row r="131" spans="1:8" ht="38.25">
      <c r="A131" s="24" t="s">
        <v>642</v>
      </c>
      <c r="B131" s="78" t="s">
        <v>449</v>
      </c>
      <c r="C131" s="55" t="s">
        <v>268</v>
      </c>
      <c r="D131" s="76">
        <v>0</v>
      </c>
      <c r="E131" s="93">
        <f t="shared" si="9"/>
        <v>59.36914936914937</v>
      </c>
      <c r="F131" s="94">
        <f t="shared" si="10"/>
        <v>75.3988196988197</v>
      </c>
      <c r="G131" s="75">
        <v>18701.28205128205</v>
      </c>
      <c r="H131" s="75">
        <f t="shared" si="11"/>
        <v>23750.628205128203</v>
      </c>
    </row>
    <row r="132" spans="1:8" ht="38.25">
      <c r="A132" s="24" t="s">
        <v>643</v>
      </c>
      <c r="B132" s="78" t="s">
        <v>450</v>
      </c>
      <c r="C132" s="55" t="s">
        <v>272</v>
      </c>
      <c r="D132" s="76">
        <v>0</v>
      </c>
      <c r="E132" s="93">
        <f t="shared" si="9"/>
        <v>59.36914936914937</v>
      </c>
      <c r="F132" s="94">
        <f t="shared" si="10"/>
        <v>75.3988196988197</v>
      </c>
      <c r="G132" s="75">
        <v>18701.28205128205</v>
      </c>
      <c r="H132" s="75">
        <f t="shared" si="11"/>
        <v>23750.628205128203</v>
      </c>
    </row>
    <row r="133" spans="1:8" ht="38.25">
      <c r="A133" s="24" t="s">
        <v>644</v>
      </c>
      <c r="B133" s="78" t="s">
        <v>451</v>
      </c>
      <c r="C133" s="55" t="s">
        <v>277</v>
      </c>
      <c r="D133" s="76">
        <v>0</v>
      </c>
      <c r="E133" s="93">
        <f t="shared" si="9"/>
        <v>59.36914936914937</v>
      </c>
      <c r="F133" s="94">
        <f t="shared" si="10"/>
        <v>75.3988196988197</v>
      </c>
      <c r="G133" s="75">
        <v>18701.28205128205</v>
      </c>
      <c r="H133" s="75">
        <f t="shared" si="11"/>
        <v>23750.628205128203</v>
      </c>
    </row>
    <row r="134" spans="1:8" ht="38.25">
      <c r="A134" s="24" t="s">
        <v>645</v>
      </c>
      <c r="B134" s="78" t="s">
        <v>452</v>
      </c>
      <c r="C134" s="55" t="s">
        <v>252</v>
      </c>
      <c r="D134" s="76">
        <v>0</v>
      </c>
      <c r="E134" s="93">
        <f t="shared" si="9"/>
        <v>59.36914936914937</v>
      </c>
      <c r="F134" s="94">
        <f t="shared" si="10"/>
        <v>75.3988196988197</v>
      </c>
      <c r="G134" s="75">
        <v>18701.28205128205</v>
      </c>
      <c r="H134" s="75">
        <f t="shared" si="11"/>
        <v>23750.628205128203</v>
      </c>
    </row>
    <row r="135" spans="1:8" ht="38.25">
      <c r="A135" s="24" t="s">
        <v>646</v>
      </c>
      <c r="B135" s="78" t="s">
        <v>453</v>
      </c>
      <c r="C135" s="55" t="s">
        <v>254</v>
      </c>
      <c r="D135" s="76">
        <v>0</v>
      </c>
      <c r="E135" s="93">
        <f t="shared" si="9"/>
        <v>59.36914936914937</v>
      </c>
      <c r="F135" s="94">
        <f t="shared" si="10"/>
        <v>75.3988196988197</v>
      </c>
      <c r="G135" s="75">
        <v>18701.28205128205</v>
      </c>
      <c r="H135" s="75">
        <f t="shared" si="11"/>
        <v>23750.628205128203</v>
      </c>
    </row>
    <row r="136" spans="1:8" ht="38.25">
      <c r="A136" s="24" t="s">
        <v>647</v>
      </c>
      <c r="B136" s="78" t="s">
        <v>454</v>
      </c>
      <c r="C136" s="55" t="s">
        <v>257</v>
      </c>
      <c r="D136" s="76">
        <v>0</v>
      </c>
      <c r="E136" s="93">
        <f t="shared" si="9"/>
        <v>59.36914936914937</v>
      </c>
      <c r="F136" s="94">
        <f t="shared" si="10"/>
        <v>75.3988196988197</v>
      </c>
      <c r="G136" s="75">
        <v>18701.28205128205</v>
      </c>
      <c r="H136" s="75">
        <f t="shared" si="11"/>
        <v>23750.628205128203</v>
      </c>
    </row>
    <row r="137" spans="1:8" ht="38.25">
      <c r="A137" s="24" t="s">
        <v>648</v>
      </c>
      <c r="B137" s="78" t="s">
        <v>175</v>
      </c>
      <c r="C137" s="55" t="s">
        <v>261</v>
      </c>
      <c r="D137" s="76">
        <v>0</v>
      </c>
      <c r="E137" s="93">
        <f t="shared" si="9"/>
        <v>59.36914936914937</v>
      </c>
      <c r="F137" s="94">
        <f t="shared" si="10"/>
        <v>75.3988196988197</v>
      </c>
      <c r="G137" s="75">
        <v>18701.28205128205</v>
      </c>
      <c r="H137" s="75">
        <f t="shared" si="11"/>
        <v>23750.628205128203</v>
      </c>
    </row>
    <row r="138" spans="1:8" ht="38.25">
      <c r="A138" s="24" t="s">
        <v>649</v>
      </c>
      <c r="B138" s="78" t="s">
        <v>455</v>
      </c>
      <c r="C138" s="55" t="s">
        <v>260</v>
      </c>
      <c r="D138" s="76">
        <v>0</v>
      </c>
      <c r="E138" s="93">
        <f t="shared" si="9"/>
        <v>59.36914936914937</v>
      </c>
      <c r="F138" s="94">
        <f t="shared" si="10"/>
        <v>75.3988196988197</v>
      </c>
      <c r="G138" s="75">
        <v>18701.28205128205</v>
      </c>
      <c r="H138" s="75">
        <f t="shared" si="11"/>
        <v>23750.628205128203</v>
      </c>
    </row>
    <row r="139" spans="1:8" ht="38.25">
      <c r="A139" s="24" t="s">
        <v>650</v>
      </c>
      <c r="B139" s="78" t="s">
        <v>456</v>
      </c>
      <c r="C139" s="55" t="s">
        <v>281</v>
      </c>
      <c r="D139" s="76">
        <v>0</v>
      </c>
      <c r="E139" s="93">
        <f t="shared" si="9"/>
        <v>59.36914936914937</v>
      </c>
      <c r="F139" s="94">
        <f t="shared" si="10"/>
        <v>75.3988196988197</v>
      </c>
      <c r="G139" s="75">
        <v>18701.28205128205</v>
      </c>
      <c r="H139" s="75">
        <f t="shared" si="11"/>
        <v>23750.628205128203</v>
      </c>
    </row>
    <row r="140" spans="1:8" ht="38.25">
      <c r="A140" s="24" t="s">
        <v>651</v>
      </c>
      <c r="B140" s="78" t="s">
        <v>457</v>
      </c>
      <c r="C140" s="55" t="s">
        <v>263</v>
      </c>
      <c r="D140" s="76">
        <v>0</v>
      </c>
      <c r="E140" s="93">
        <f t="shared" si="9"/>
        <v>59.36914936914937</v>
      </c>
      <c r="F140" s="94">
        <f t="shared" si="10"/>
        <v>75.3988196988197</v>
      </c>
      <c r="G140" s="75">
        <v>18701.28205128205</v>
      </c>
      <c r="H140" s="75">
        <f t="shared" si="11"/>
        <v>23750.628205128203</v>
      </c>
    </row>
    <row r="141" spans="1:8" ht="38.25">
      <c r="A141" s="24" t="s">
        <v>652</v>
      </c>
      <c r="B141" s="78" t="s">
        <v>458</v>
      </c>
      <c r="C141" s="55" t="s">
        <v>265</v>
      </c>
      <c r="D141" s="76">
        <v>0</v>
      </c>
      <c r="E141" s="93">
        <f t="shared" si="9"/>
        <v>59.36914936914937</v>
      </c>
      <c r="F141" s="94">
        <f t="shared" si="10"/>
        <v>75.3988196988197</v>
      </c>
      <c r="G141" s="75">
        <v>18701.28205128205</v>
      </c>
      <c r="H141" s="75">
        <f t="shared" si="11"/>
        <v>23750.628205128203</v>
      </c>
    </row>
    <row r="142" spans="1:8" ht="38.25">
      <c r="A142" s="24" t="s">
        <v>653</v>
      </c>
      <c r="B142" s="78" t="s">
        <v>459</v>
      </c>
      <c r="C142" s="55" t="s">
        <v>267</v>
      </c>
      <c r="D142" s="76">
        <v>0</v>
      </c>
      <c r="E142" s="93">
        <f t="shared" si="9"/>
        <v>59.36914936914937</v>
      </c>
      <c r="F142" s="94">
        <f t="shared" si="10"/>
        <v>75.3988196988197</v>
      </c>
      <c r="G142" s="75">
        <v>18701.28205128205</v>
      </c>
      <c r="H142" s="75">
        <f t="shared" si="11"/>
        <v>23750.628205128203</v>
      </c>
    </row>
    <row r="143" spans="1:8" ht="38.25">
      <c r="A143" s="24" t="s">
        <v>654</v>
      </c>
      <c r="B143" s="78" t="s">
        <v>460</v>
      </c>
      <c r="C143" s="55" t="s">
        <v>282</v>
      </c>
      <c r="D143" s="76">
        <v>0</v>
      </c>
      <c r="E143" s="93">
        <f t="shared" si="9"/>
        <v>59.36914936914937</v>
      </c>
      <c r="F143" s="94">
        <f t="shared" si="10"/>
        <v>75.3988196988197</v>
      </c>
      <c r="G143" s="75">
        <v>18701.28205128205</v>
      </c>
      <c r="H143" s="75">
        <f t="shared" si="11"/>
        <v>23750.628205128203</v>
      </c>
    </row>
    <row r="144" spans="1:8" ht="38.25">
      <c r="A144" s="24" t="s">
        <v>655</v>
      </c>
      <c r="B144" s="78" t="s">
        <v>461</v>
      </c>
      <c r="C144" s="55" t="s">
        <v>269</v>
      </c>
      <c r="D144" s="76">
        <v>0</v>
      </c>
      <c r="E144" s="93">
        <f t="shared" si="9"/>
        <v>59.36914936914937</v>
      </c>
      <c r="F144" s="94">
        <f t="shared" si="10"/>
        <v>75.3988196988197</v>
      </c>
      <c r="G144" s="75">
        <v>18701.28205128205</v>
      </c>
      <c r="H144" s="75">
        <f t="shared" si="11"/>
        <v>23750.628205128203</v>
      </c>
    </row>
    <row r="145" spans="1:8" ht="38.25">
      <c r="A145" s="24" t="s">
        <v>656</v>
      </c>
      <c r="B145" s="78" t="s">
        <v>462</v>
      </c>
      <c r="C145" s="55" t="s">
        <v>270</v>
      </c>
      <c r="D145" s="76">
        <v>0</v>
      </c>
      <c r="E145" s="93">
        <f t="shared" si="9"/>
        <v>59.36914936914937</v>
      </c>
      <c r="F145" s="94">
        <f t="shared" si="10"/>
        <v>75.3988196988197</v>
      </c>
      <c r="G145" s="75">
        <v>18701.28205128205</v>
      </c>
      <c r="H145" s="75">
        <f t="shared" si="11"/>
        <v>23750.628205128203</v>
      </c>
    </row>
    <row r="146" spans="1:8" ht="38.25">
      <c r="A146" s="24" t="s">
        <v>657</v>
      </c>
      <c r="B146" s="78" t="s">
        <v>463</v>
      </c>
      <c r="C146" s="55" t="s">
        <v>271</v>
      </c>
      <c r="D146" s="76">
        <v>0</v>
      </c>
      <c r="E146" s="93">
        <f t="shared" si="9"/>
        <v>59.36914936914937</v>
      </c>
      <c r="F146" s="94">
        <f t="shared" si="10"/>
        <v>75.3988196988197</v>
      </c>
      <c r="G146" s="75">
        <v>18701.28205128205</v>
      </c>
      <c r="H146" s="75">
        <f t="shared" si="11"/>
        <v>23750.628205128203</v>
      </c>
    </row>
    <row r="147" spans="1:8" ht="38.25">
      <c r="A147" s="24" t="s">
        <v>658</v>
      </c>
      <c r="B147" s="78" t="s">
        <v>464</v>
      </c>
      <c r="C147" s="55" t="s">
        <v>273</v>
      </c>
      <c r="D147" s="76">
        <v>0</v>
      </c>
      <c r="E147" s="93">
        <f t="shared" si="9"/>
        <v>59.36914936914937</v>
      </c>
      <c r="F147" s="94">
        <f t="shared" si="10"/>
        <v>75.3988196988197</v>
      </c>
      <c r="G147" s="75">
        <v>18701.28205128205</v>
      </c>
      <c r="H147" s="75">
        <f t="shared" si="11"/>
        <v>23750.628205128203</v>
      </c>
    </row>
    <row r="148" spans="1:8" ht="38.25">
      <c r="A148" s="24" t="s">
        <v>659</v>
      </c>
      <c r="B148" s="78" t="s">
        <v>465</v>
      </c>
      <c r="C148" s="55" t="s">
        <v>283</v>
      </c>
      <c r="D148" s="76">
        <v>0</v>
      </c>
      <c r="E148" s="93">
        <f t="shared" si="9"/>
        <v>59.36914936914937</v>
      </c>
      <c r="F148" s="94">
        <f t="shared" si="10"/>
        <v>75.3988196988197</v>
      </c>
      <c r="G148" s="75">
        <v>18701.28205128205</v>
      </c>
      <c r="H148" s="75">
        <f t="shared" si="11"/>
        <v>23750.628205128203</v>
      </c>
    </row>
    <row r="149" spans="1:8" ht="38.25">
      <c r="A149" s="24" t="s">
        <v>660</v>
      </c>
      <c r="B149" s="78" t="s">
        <v>161</v>
      </c>
      <c r="C149" s="55" t="s">
        <v>276</v>
      </c>
      <c r="D149" s="76">
        <v>0</v>
      </c>
      <c r="E149" s="93">
        <f t="shared" si="9"/>
        <v>59.36914936914937</v>
      </c>
      <c r="F149" s="94">
        <f t="shared" si="10"/>
        <v>75.3988196988197</v>
      </c>
      <c r="G149" s="75">
        <v>18701.28205128205</v>
      </c>
      <c r="H149" s="75">
        <f t="shared" si="11"/>
        <v>23750.628205128203</v>
      </c>
    </row>
    <row r="150" spans="1:8" ht="38.25">
      <c r="A150" s="24" t="s">
        <v>661</v>
      </c>
      <c r="B150" s="78" t="s">
        <v>162</v>
      </c>
      <c r="C150" s="55" t="s">
        <v>279</v>
      </c>
      <c r="D150" s="76">
        <v>0</v>
      </c>
      <c r="E150" s="93">
        <f t="shared" si="9"/>
        <v>59.36914936914937</v>
      </c>
      <c r="F150" s="94">
        <f t="shared" si="10"/>
        <v>75.3988196988197</v>
      </c>
      <c r="G150" s="75">
        <v>18701.28205128205</v>
      </c>
      <c r="H150" s="75">
        <f t="shared" si="11"/>
        <v>23750.628205128203</v>
      </c>
    </row>
    <row r="151" spans="1:8" ht="38.25">
      <c r="A151" s="24" t="s">
        <v>662</v>
      </c>
      <c r="B151" s="78" t="s">
        <v>163</v>
      </c>
      <c r="C151" s="55" t="s">
        <v>253</v>
      </c>
      <c r="D151" s="76">
        <v>0</v>
      </c>
      <c r="E151" s="93">
        <f t="shared" si="9"/>
        <v>59.36914936914937</v>
      </c>
      <c r="F151" s="94">
        <f t="shared" si="10"/>
        <v>75.3988196988197</v>
      </c>
      <c r="G151" s="75">
        <v>18701.28205128205</v>
      </c>
      <c r="H151" s="75">
        <f t="shared" si="11"/>
        <v>23750.628205128203</v>
      </c>
    </row>
    <row r="152" spans="1:8" ht="38.25">
      <c r="A152" s="24" t="s">
        <v>663</v>
      </c>
      <c r="B152" s="78" t="s">
        <v>164</v>
      </c>
      <c r="C152" s="55" t="s">
        <v>256</v>
      </c>
      <c r="D152" s="76">
        <v>0</v>
      </c>
      <c r="E152" s="93">
        <f t="shared" si="9"/>
        <v>59.36914936914937</v>
      </c>
      <c r="F152" s="94">
        <f t="shared" si="10"/>
        <v>75.3988196988197</v>
      </c>
      <c r="G152" s="75">
        <v>18701.28205128205</v>
      </c>
      <c r="H152" s="75">
        <f t="shared" si="11"/>
        <v>23750.628205128203</v>
      </c>
    </row>
    <row r="153" spans="1:8" ht="38.25">
      <c r="A153" s="24" t="s">
        <v>664</v>
      </c>
      <c r="B153" s="78" t="s">
        <v>165</v>
      </c>
      <c r="C153" s="55" t="s">
        <v>259</v>
      </c>
      <c r="D153" s="76">
        <v>0</v>
      </c>
      <c r="E153" s="93">
        <f t="shared" si="9"/>
        <v>59.36914936914937</v>
      </c>
      <c r="F153" s="94">
        <f t="shared" si="10"/>
        <v>75.3988196988197</v>
      </c>
      <c r="G153" s="75">
        <v>18701.28205128205</v>
      </c>
      <c r="H153" s="75">
        <f t="shared" si="11"/>
        <v>23750.628205128203</v>
      </c>
    </row>
    <row r="154" spans="1:8" ht="38.25">
      <c r="A154" s="24" t="s">
        <v>665</v>
      </c>
      <c r="B154" s="78" t="s">
        <v>166</v>
      </c>
      <c r="C154" s="55" t="s">
        <v>264</v>
      </c>
      <c r="D154" s="76">
        <v>0</v>
      </c>
      <c r="E154" s="93">
        <f t="shared" si="9"/>
        <v>59.36914936914937</v>
      </c>
      <c r="F154" s="94">
        <f t="shared" si="10"/>
        <v>75.3988196988197</v>
      </c>
      <c r="G154" s="75">
        <v>18701.28205128205</v>
      </c>
      <c r="H154" s="75">
        <f t="shared" si="11"/>
        <v>23750.628205128203</v>
      </c>
    </row>
    <row r="155" spans="1:8" ht="38.25">
      <c r="A155" s="24" t="s">
        <v>666</v>
      </c>
      <c r="B155" s="78" t="s">
        <v>167</v>
      </c>
      <c r="C155" s="55" t="s">
        <v>266</v>
      </c>
      <c r="D155" s="76">
        <v>0</v>
      </c>
      <c r="E155" s="93">
        <f t="shared" si="9"/>
        <v>59.36914936914937</v>
      </c>
      <c r="F155" s="94">
        <f t="shared" si="10"/>
        <v>75.3988196988197</v>
      </c>
      <c r="G155" s="75">
        <v>18701.28205128205</v>
      </c>
      <c r="H155" s="75">
        <f t="shared" si="11"/>
        <v>23750.628205128203</v>
      </c>
    </row>
    <row r="156" spans="1:8" ht="38.25">
      <c r="A156" s="24" t="s">
        <v>667</v>
      </c>
      <c r="B156" s="78" t="s">
        <v>168</v>
      </c>
      <c r="C156" s="55" t="s">
        <v>274</v>
      </c>
      <c r="D156" s="76">
        <v>0</v>
      </c>
      <c r="E156" s="93">
        <f t="shared" si="9"/>
        <v>59.36914936914937</v>
      </c>
      <c r="F156" s="94">
        <f t="shared" si="10"/>
        <v>75.3988196988197</v>
      </c>
      <c r="G156" s="75">
        <v>18701.28205128205</v>
      </c>
      <c r="H156" s="75">
        <f t="shared" si="11"/>
        <v>23750.628205128203</v>
      </c>
    </row>
    <row r="157" spans="1:8" ht="38.25">
      <c r="A157" s="24" t="s">
        <v>668</v>
      </c>
      <c r="B157" s="78" t="s">
        <v>169</v>
      </c>
      <c r="C157" s="55" t="s">
        <v>278</v>
      </c>
      <c r="D157" s="76">
        <v>0</v>
      </c>
      <c r="E157" s="93">
        <f t="shared" si="9"/>
        <v>59.36914936914937</v>
      </c>
      <c r="F157" s="94">
        <f t="shared" si="10"/>
        <v>75.3988196988197</v>
      </c>
      <c r="G157" s="75">
        <v>18701.28205128205</v>
      </c>
      <c r="H157" s="75">
        <f t="shared" si="11"/>
        <v>23750.628205128203</v>
      </c>
    </row>
    <row r="158" spans="1:8" ht="38.25">
      <c r="A158" s="24" t="s">
        <v>669</v>
      </c>
      <c r="B158" s="78" t="s">
        <v>170</v>
      </c>
      <c r="C158" s="55" t="s">
        <v>284</v>
      </c>
      <c r="D158" s="76">
        <v>0</v>
      </c>
      <c r="E158" s="93">
        <f t="shared" si="9"/>
        <v>59.36914936914937</v>
      </c>
      <c r="F158" s="94">
        <f t="shared" si="10"/>
        <v>75.3988196988197</v>
      </c>
      <c r="G158" s="75">
        <v>18701.28205128205</v>
      </c>
      <c r="H158" s="75">
        <f t="shared" si="11"/>
        <v>23750.628205128203</v>
      </c>
    </row>
    <row r="159" spans="1:8" ht="38.25">
      <c r="A159" s="24" t="s">
        <v>670</v>
      </c>
      <c r="B159" s="78" t="s">
        <v>171</v>
      </c>
      <c r="C159" s="55" t="s">
        <v>280</v>
      </c>
      <c r="D159" s="76">
        <v>0</v>
      </c>
      <c r="E159" s="93">
        <f t="shared" si="9"/>
        <v>59.36914936914937</v>
      </c>
      <c r="F159" s="94">
        <f t="shared" si="10"/>
        <v>75.3988196988197</v>
      </c>
      <c r="G159" s="75">
        <v>18701.28205128205</v>
      </c>
      <c r="H159" s="75">
        <f t="shared" si="11"/>
        <v>23750.628205128203</v>
      </c>
    </row>
    <row r="160" spans="1:8" ht="38.25">
      <c r="A160" s="24" t="s">
        <v>671</v>
      </c>
      <c r="B160" s="78" t="s">
        <v>172</v>
      </c>
      <c r="C160" s="55" t="s">
        <v>285</v>
      </c>
      <c r="D160" s="76">
        <v>0</v>
      </c>
      <c r="E160" s="93">
        <f t="shared" si="9"/>
        <v>59.36914936914937</v>
      </c>
      <c r="F160" s="94">
        <f t="shared" si="10"/>
        <v>75.3988196988197</v>
      </c>
      <c r="G160" s="75">
        <v>18701.28205128205</v>
      </c>
      <c r="H160" s="75">
        <f t="shared" si="11"/>
        <v>23750.628205128203</v>
      </c>
    </row>
    <row r="161" spans="1:8" ht="38.25">
      <c r="A161" s="24" t="s">
        <v>672</v>
      </c>
      <c r="B161" s="78" t="s">
        <v>173</v>
      </c>
      <c r="C161" s="55" t="s">
        <v>275</v>
      </c>
      <c r="D161" s="76">
        <v>0</v>
      </c>
      <c r="E161" s="93">
        <f t="shared" si="9"/>
        <v>59.36914936914937</v>
      </c>
      <c r="F161" s="94">
        <f t="shared" si="10"/>
        <v>75.3988196988197</v>
      </c>
      <c r="G161" s="75">
        <v>18701.28205128205</v>
      </c>
      <c r="H161" s="75">
        <f t="shared" si="11"/>
        <v>23750.628205128203</v>
      </c>
    </row>
    <row r="162" spans="1:8" ht="38.25">
      <c r="A162" s="24" t="s">
        <v>673</v>
      </c>
      <c r="B162" s="78" t="s">
        <v>174</v>
      </c>
      <c r="C162" s="55" t="s">
        <v>286</v>
      </c>
      <c r="D162" s="76">
        <v>0</v>
      </c>
      <c r="E162" s="93">
        <f t="shared" si="9"/>
        <v>59.36914936914937</v>
      </c>
      <c r="F162" s="94">
        <f t="shared" si="10"/>
        <v>75.3988196988197</v>
      </c>
      <c r="G162" s="75">
        <v>18701.28205128205</v>
      </c>
      <c r="H162" s="75">
        <f t="shared" si="11"/>
        <v>23750.628205128203</v>
      </c>
    </row>
    <row r="163" spans="1:8" ht="15">
      <c r="A163" s="72" t="s">
        <v>391</v>
      </c>
      <c r="B163" s="26"/>
      <c r="C163" s="36"/>
      <c r="D163" s="12"/>
      <c r="E163" s="38"/>
      <c r="F163" s="19"/>
      <c r="G163" s="43"/>
      <c r="H163" s="20"/>
    </row>
    <row r="164" spans="1:8" ht="127.5">
      <c r="A164" s="24" t="s">
        <v>532</v>
      </c>
      <c r="B164" s="78" t="s">
        <v>514</v>
      </c>
      <c r="C164" s="87" t="s">
        <v>515</v>
      </c>
      <c r="D164" s="74" t="s">
        <v>186</v>
      </c>
      <c r="E164" s="93">
        <f aca="true" t="shared" si="12" ref="E164:E177">G164/$E$1</f>
        <v>256.6056166056166</v>
      </c>
      <c r="F164" s="94">
        <f aca="true" t="shared" si="13" ref="F164:F177">E164*$F$1</f>
        <v>325.8891330891331</v>
      </c>
      <c r="G164" s="75">
        <v>80830.76923076923</v>
      </c>
      <c r="H164" s="75">
        <f aca="true" t="shared" si="14" ref="H164:H177">G164*$H$1</f>
        <v>102655.07692307692</v>
      </c>
    </row>
    <row r="165" spans="1:8" ht="114.75">
      <c r="A165" s="24" t="s">
        <v>533</v>
      </c>
      <c r="B165" s="78" t="s">
        <v>516</v>
      </c>
      <c r="C165" s="87" t="s">
        <v>517</v>
      </c>
      <c r="D165" s="74" t="s">
        <v>186</v>
      </c>
      <c r="E165" s="93">
        <f t="shared" si="12"/>
        <v>155.97069597069597</v>
      </c>
      <c r="F165" s="94">
        <f t="shared" si="13"/>
        <v>198.08278388278387</v>
      </c>
      <c r="G165" s="75">
        <v>49130.76923076923</v>
      </c>
      <c r="H165" s="75">
        <f t="shared" si="14"/>
        <v>62396.07692307692</v>
      </c>
    </row>
    <row r="166" spans="1:8" ht="38.25">
      <c r="A166" s="24" t="s">
        <v>534</v>
      </c>
      <c r="B166" s="78" t="s">
        <v>518</v>
      </c>
      <c r="C166" s="55" t="s">
        <v>313</v>
      </c>
      <c r="D166" s="76">
        <v>0</v>
      </c>
      <c r="E166" s="93">
        <f t="shared" si="12"/>
        <v>35.018315018315015</v>
      </c>
      <c r="F166" s="94">
        <f t="shared" si="13"/>
        <v>44.47326007326007</v>
      </c>
      <c r="G166" s="75">
        <v>11030.76923076923</v>
      </c>
      <c r="H166" s="75">
        <f t="shared" si="14"/>
        <v>14009.076923076924</v>
      </c>
    </row>
    <row r="167" spans="1:8" ht="38.25">
      <c r="A167" s="24" t="s">
        <v>535</v>
      </c>
      <c r="B167" s="78" t="s">
        <v>519</v>
      </c>
      <c r="C167" s="55" t="s">
        <v>315</v>
      </c>
      <c r="D167" s="76">
        <v>0</v>
      </c>
      <c r="E167" s="93">
        <f t="shared" si="12"/>
        <v>35.018315018315015</v>
      </c>
      <c r="F167" s="94">
        <f t="shared" si="13"/>
        <v>44.47326007326007</v>
      </c>
      <c r="G167" s="75">
        <v>11030.76923076923</v>
      </c>
      <c r="H167" s="75">
        <f t="shared" si="14"/>
        <v>14009.076923076924</v>
      </c>
    </row>
    <row r="168" spans="1:8" ht="38.25">
      <c r="A168" s="24" t="s">
        <v>536</v>
      </c>
      <c r="B168" s="78" t="s">
        <v>520</v>
      </c>
      <c r="C168" s="55" t="s">
        <v>317</v>
      </c>
      <c r="D168" s="76">
        <v>0</v>
      </c>
      <c r="E168" s="93">
        <f t="shared" si="12"/>
        <v>35.018315018315015</v>
      </c>
      <c r="F168" s="94">
        <f t="shared" si="13"/>
        <v>44.47326007326007</v>
      </c>
      <c r="G168" s="75">
        <v>11030.76923076923</v>
      </c>
      <c r="H168" s="75">
        <f t="shared" si="14"/>
        <v>14009.076923076924</v>
      </c>
    </row>
    <row r="169" spans="1:8" ht="38.25">
      <c r="A169" s="24" t="s">
        <v>834</v>
      </c>
      <c r="B169" s="78" t="s">
        <v>521</v>
      </c>
      <c r="C169" s="55" t="s">
        <v>319</v>
      </c>
      <c r="D169" s="76">
        <v>0</v>
      </c>
      <c r="E169" s="93">
        <f t="shared" si="12"/>
        <v>35.018315018315015</v>
      </c>
      <c r="F169" s="94">
        <f t="shared" si="13"/>
        <v>44.47326007326007</v>
      </c>
      <c r="G169" s="75">
        <v>11030.76923076923</v>
      </c>
      <c r="H169" s="75">
        <f t="shared" si="14"/>
        <v>14009.076923076924</v>
      </c>
    </row>
    <row r="170" spans="1:8" ht="38.25">
      <c r="A170" s="24" t="s">
        <v>537</v>
      </c>
      <c r="B170" s="78" t="s">
        <v>522</v>
      </c>
      <c r="C170" s="55" t="s">
        <v>321</v>
      </c>
      <c r="D170" s="76">
        <v>0</v>
      </c>
      <c r="E170" s="93">
        <f t="shared" si="12"/>
        <v>35.018315018315015</v>
      </c>
      <c r="F170" s="94">
        <f t="shared" si="13"/>
        <v>44.47326007326007</v>
      </c>
      <c r="G170" s="75">
        <v>11030.76923076923</v>
      </c>
      <c r="H170" s="75">
        <f t="shared" si="14"/>
        <v>14009.076923076924</v>
      </c>
    </row>
    <row r="171" spans="1:8" ht="38.25">
      <c r="A171" s="24" t="s">
        <v>538</v>
      </c>
      <c r="B171" s="78" t="s">
        <v>523</v>
      </c>
      <c r="C171" s="55" t="s">
        <v>323</v>
      </c>
      <c r="D171" s="76">
        <v>0</v>
      </c>
      <c r="E171" s="93">
        <f t="shared" si="12"/>
        <v>35.018315018315015</v>
      </c>
      <c r="F171" s="94">
        <f t="shared" si="13"/>
        <v>44.47326007326007</v>
      </c>
      <c r="G171" s="75">
        <v>11030.76923076923</v>
      </c>
      <c r="H171" s="75">
        <f t="shared" si="14"/>
        <v>14009.076923076924</v>
      </c>
    </row>
    <row r="172" spans="1:8" ht="38.25">
      <c r="A172" s="24" t="s">
        <v>539</v>
      </c>
      <c r="B172" s="78" t="s">
        <v>524</v>
      </c>
      <c r="C172" s="55" t="s">
        <v>325</v>
      </c>
      <c r="D172" s="76">
        <v>0</v>
      </c>
      <c r="E172" s="93">
        <f t="shared" si="12"/>
        <v>35.018315018315015</v>
      </c>
      <c r="F172" s="94">
        <f t="shared" si="13"/>
        <v>44.47326007326007</v>
      </c>
      <c r="G172" s="75">
        <v>11030.76923076923</v>
      </c>
      <c r="H172" s="75">
        <f t="shared" si="14"/>
        <v>14009.076923076924</v>
      </c>
    </row>
    <row r="173" spans="1:8" ht="38.25">
      <c r="A173" s="24" t="s">
        <v>540</v>
      </c>
      <c r="B173" s="78" t="s">
        <v>525</v>
      </c>
      <c r="C173" s="55" t="s">
        <v>327</v>
      </c>
      <c r="D173" s="76">
        <v>0</v>
      </c>
      <c r="E173" s="93">
        <f t="shared" si="12"/>
        <v>35.018315018315015</v>
      </c>
      <c r="F173" s="94">
        <f t="shared" si="13"/>
        <v>44.47326007326007</v>
      </c>
      <c r="G173" s="75">
        <v>11030.76923076923</v>
      </c>
      <c r="H173" s="75">
        <f t="shared" si="14"/>
        <v>14009.076923076924</v>
      </c>
    </row>
    <row r="174" spans="1:8" ht="38.25">
      <c r="A174" s="24" t="s">
        <v>541</v>
      </c>
      <c r="B174" s="78" t="s">
        <v>526</v>
      </c>
      <c r="C174" s="55" t="s">
        <v>329</v>
      </c>
      <c r="D174" s="76">
        <v>0</v>
      </c>
      <c r="E174" s="93">
        <f t="shared" si="12"/>
        <v>35.018315018315015</v>
      </c>
      <c r="F174" s="94">
        <f t="shared" si="13"/>
        <v>44.47326007326007</v>
      </c>
      <c r="G174" s="75">
        <v>11030.76923076923</v>
      </c>
      <c r="H174" s="75">
        <f t="shared" si="14"/>
        <v>14009.076923076924</v>
      </c>
    </row>
    <row r="175" spans="1:8" ht="38.25">
      <c r="A175" s="24" t="s">
        <v>542</v>
      </c>
      <c r="B175" s="78" t="s">
        <v>527</v>
      </c>
      <c r="C175" s="55" t="s">
        <v>331</v>
      </c>
      <c r="D175" s="76">
        <v>0</v>
      </c>
      <c r="E175" s="93">
        <f t="shared" si="12"/>
        <v>35.018315018315015</v>
      </c>
      <c r="F175" s="94">
        <f t="shared" si="13"/>
        <v>44.47326007326007</v>
      </c>
      <c r="G175" s="75">
        <v>11030.76923076923</v>
      </c>
      <c r="H175" s="75">
        <f t="shared" si="14"/>
        <v>14009.076923076924</v>
      </c>
    </row>
    <row r="176" spans="1:8" ht="38.25">
      <c r="A176" s="24" t="s">
        <v>543</v>
      </c>
      <c r="B176" s="78" t="s">
        <v>528</v>
      </c>
      <c r="C176" s="55" t="s">
        <v>529</v>
      </c>
      <c r="D176" s="76">
        <v>0</v>
      </c>
      <c r="E176" s="93">
        <f t="shared" si="12"/>
        <v>35.018315018315015</v>
      </c>
      <c r="F176" s="94">
        <f t="shared" si="13"/>
        <v>44.47326007326007</v>
      </c>
      <c r="G176" s="75">
        <v>11030.76923076923</v>
      </c>
      <c r="H176" s="75">
        <f t="shared" si="14"/>
        <v>14009.076923076924</v>
      </c>
    </row>
    <row r="177" spans="1:8" ht="38.25">
      <c r="A177" s="24" t="s">
        <v>544</v>
      </c>
      <c r="B177" s="78" t="s">
        <v>530</v>
      </c>
      <c r="C177" s="55" t="s">
        <v>531</v>
      </c>
      <c r="D177" s="76">
        <v>0</v>
      </c>
      <c r="E177" s="93">
        <f t="shared" si="12"/>
        <v>35.018315018315015</v>
      </c>
      <c r="F177" s="94">
        <f t="shared" si="13"/>
        <v>44.47326007326007</v>
      </c>
      <c r="G177" s="75">
        <v>11030.76923076923</v>
      </c>
      <c r="H177" s="75">
        <f t="shared" si="14"/>
        <v>14009.076923076924</v>
      </c>
    </row>
    <row r="178" spans="1:8" ht="15">
      <c r="A178" s="72" t="s">
        <v>365</v>
      </c>
      <c r="B178" s="26"/>
      <c r="C178" s="36"/>
      <c r="D178" s="12"/>
      <c r="E178" s="18"/>
      <c r="F178" s="19"/>
      <c r="G178" s="43"/>
      <c r="H178" s="20"/>
    </row>
    <row r="179" spans="1:8" ht="178.5">
      <c r="A179" s="24" t="s">
        <v>674</v>
      </c>
      <c r="B179" s="78" t="s">
        <v>310</v>
      </c>
      <c r="C179" s="55" t="s">
        <v>311</v>
      </c>
      <c r="D179" s="74" t="s">
        <v>186</v>
      </c>
      <c r="E179" s="93">
        <f aca="true" t="shared" si="15" ref="E179:E192">G179/$E$1</f>
        <v>270.6878306878307</v>
      </c>
      <c r="F179" s="94">
        <f aca="true" t="shared" si="16" ref="F179:F192">E179*$F$1</f>
        <v>343.773544973545</v>
      </c>
      <c r="G179" s="75">
        <v>85266.66666666666</v>
      </c>
      <c r="H179" s="75">
        <f aca="true" t="shared" si="17" ref="H179:H192">G179*$H$1</f>
        <v>108288.66666666666</v>
      </c>
    </row>
    <row r="180" spans="1:8" ht="114.75">
      <c r="A180" s="24" t="s">
        <v>675</v>
      </c>
      <c r="B180" s="78" t="s">
        <v>198</v>
      </c>
      <c r="C180" s="55" t="s">
        <v>199</v>
      </c>
      <c r="D180" s="74" t="s">
        <v>186</v>
      </c>
      <c r="E180" s="93">
        <f t="shared" si="15"/>
        <v>164.02930402930403</v>
      </c>
      <c r="F180" s="94">
        <f t="shared" si="16"/>
        <v>208.31721611721613</v>
      </c>
      <c r="G180" s="75">
        <v>51669.230769230766</v>
      </c>
      <c r="H180" s="75">
        <f t="shared" si="17"/>
        <v>65619.92307692308</v>
      </c>
    </row>
    <row r="181" spans="1:8" ht="38.25">
      <c r="A181" s="24" t="s">
        <v>835</v>
      </c>
      <c r="B181" s="78" t="s">
        <v>312</v>
      </c>
      <c r="C181" s="55" t="s">
        <v>313</v>
      </c>
      <c r="D181" s="76">
        <v>0</v>
      </c>
      <c r="E181" s="93">
        <f t="shared" si="15"/>
        <v>36.02767602767603</v>
      </c>
      <c r="F181" s="94">
        <f t="shared" si="16"/>
        <v>45.75514855514856</v>
      </c>
      <c r="G181" s="75">
        <v>11348.71794871795</v>
      </c>
      <c r="H181" s="75">
        <f t="shared" si="17"/>
        <v>14412.871794871795</v>
      </c>
    </row>
    <row r="182" spans="1:8" ht="38.25">
      <c r="A182" s="24" t="s">
        <v>836</v>
      </c>
      <c r="B182" s="78" t="s">
        <v>314</v>
      </c>
      <c r="C182" s="55" t="s">
        <v>315</v>
      </c>
      <c r="D182" s="76">
        <v>0</v>
      </c>
      <c r="E182" s="93">
        <f t="shared" si="15"/>
        <v>36.02767602767603</v>
      </c>
      <c r="F182" s="94">
        <f t="shared" si="16"/>
        <v>45.75514855514856</v>
      </c>
      <c r="G182" s="75">
        <v>11348.71794871795</v>
      </c>
      <c r="H182" s="75">
        <f t="shared" si="17"/>
        <v>14412.871794871795</v>
      </c>
    </row>
    <row r="183" spans="1:8" ht="38.25">
      <c r="A183" s="24" t="s">
        <v>837</v>
      </c>
      <c r="B183" s="78" t="s">
        <v>316</v>
      </c>
      <c r="C183" s="55" t="s">
        <v>317</v>
      </c>
      <c r="D183" s="76">
        <v>0</v>
      </c>
      <c r="E183" s="93">
        <f t="shared" si="15"/>
        <v>36.02767602767603</v>
      </c>
      <c r="F183" s="94">
        <f t="shared" si="16"/>
        <v>45.75514855514856</v>
      </c>
      <c r="G183" s="75">
        <v>11348.71794871795</v>
      </c>
      <c r="H183" s="75">
        <f t="shared" si="17"/>
        <v>14412.871794871795</v>
      </c>
    </row>
    <row r="184" spans="1:8" ht="38.25">
      <c r="A184" s="24" t="s">
        <v>838</v>
      </c>
      <c r="B184" s="78" t="s">
        <v>318</v>
      </c>
      <c r="C184" s="55" t="s">
        <v>319</v>
      </c>
      <c r="D184" s="76">
        <v>0</v>
      </c>
      <c r="E184" s="93">
        <f t="shared" si="15"/>
        <v>36.02767602767603</v>
      </c>
      <c r="F184" s="94">
        <f t="shared" si="16"/>
        <v>45.75514855514856</v>
      </c>
      <c r="G184" s="75">
        <v>11348.71794871795</v>
      </c>
      <c r="H184" s="75">
        <f t="shared" si="17"/>
        <v>14412.871794871795</v>
      </c>
    </row>
    <row r="185" spans="1:8" ht="38.25">
      <c r="A185" s="24" t="s">
        <v>839</v>
      </c>
      <c r="B185" s="78" t="s">
        <v>320</v>
      </c>
      <c r="C185" s="55" t="s">
        <v>321</v>
      </c>
      <c r="D185" s="76">
        <v>0</v>
      </c>
      <c r="E185" s="93">
        <f t="shared" si="15"/>
        <v>36.02767602767603</v>
      </c>
      <c r="F185" s="94">
        <f t="shared" si="16"/>
        <v>45.75514855514856</v>
      </c>
      <c r="G185" s="75">
        <v>11348.71794871795</v>
      </c>
      <c r="H185" s="75">
        <f t="shared" si="17"/>
        <v>14412.871794871795</v>
      </c>
    </row>
    <row r="186" spans="1:8" ht="38.25">
      <c r="A186" s="24" t="s">
        <v>840</v>
      </c>
      <c r="B186" s="78" t="s">
        <v>322</v>
      </c>
      <c r="C186" s="55" t="s">
        <v>323</v>
      </c>
      <c r="D186" s="76">
        <v>0</v>
      </c>
      <c r="E186" s="93">
        <f t="shared" si="15"/>
        <v>36.02767602767603</v>
      </c>
      <c r="F186" s="94">
        <f t="shared" si="16"/>
        <v>45.75514855514856</v>
      </c>
      <c r="G186" s="75">
        <v>11348.71794871795</v>
      </c>
      <c r="H186" s="75">
        <f t="shared" si="17"/>
        <v>14412.871794871795</v>
      </c>
    </row>
    <row r="187" spans="1:8" ht="38.25">
      <c r="A187" s="24" t="s">
        <v>841</v>
      </c>
      <c r="B187" s="78" t="s">
        <v>324</v>
      </c>
      <c r="C187" s="55" t="s">
        <v>325</v>
      </c>
      <c r="D187" s="76">
        <v>0</v>
      </c>
      <c r="E187" s="93">
        <f t="shared" si="15"/>
        <v>36.02767602767603</v>
      </c>
      <c r="F187" s="94">
        <f t="shared" si="16"/>
        <v>45.75514855514856</v>
      </c>
      <c r="G187" s="75">
        <v>11348.71794871795</v>
      </c>
      <c r="H187" s="75">
        <f t="shared" si="17"/>
        <v>14412.871794871795</v>
      </c>
    </row>
    <row r="188" spans="1:8" ht="38.25">
      <c r="A188" s="24" t="s">
        <v>842</v>
      </c>
      <c r="B188" s="78" t="s">
        <v>326</v>
      </c>
      <c r="C188" s="55" t="s">
        <v>327</v>
      </c>
      <c r="D188" s="76">
        <v>0</v>
      </c>
      <c r="E188" s="93">
        <f t="shared" si="15"/>
        <v>36.02767602767603</v>
      </c>
      <c r="F188" s="94">
        <f t="shared" si="16"/>
        <v>45.75514855514856</v>
      </c>
      <c r="G188" s="75">
        <v>11348.71794871795</v>
      </c>
      <c r="H188" s="75">
        <f t="shared" si="17"/>
        <v>14412.871794871795</v>
      </c>
    </row>
    <row r="189" spans="1:8" ht="38.25">
      <c r="A189" s="24" t="s">
        <v>843</v>
      </c>
      <c r="B189" s="78" t="s">
        <v>328</v>
      </c>
      <c r="C189" s="55" t="s">
        <v>329</v>
      </c>
      <c r="D189" s="76">
        <v>0</v>
      </c>
      <c r="E189" s="93">
        <f t="shared" si="15"/>
        <v>36.02767602767603</v>
      </c>
      <c r="F189" s="94">
        <f t="shared" si="16"/>
        <v>45.75514855514856</v>
      </c>
      <c r="G189" s="75">
        <v>11348.71794871795</v>
      </c>
      <c r="H189" s="75">
        <f t="shared" si="17"/>
        <v>14412.871794871795</v>
      </c>
    </row>
    <row r="190" spans="1:8" ht="38.25">
      <c r="A190" s="24" t="s">
        <v>844</v>
      </c>
      <c r="B190" s="78" t="s">
        <v>330</v>
      </c>
      <c r="C190" s="55" t="s">
        <v>331</v>
      </c>
      <c r="D190" s="76">
        <v>0</v>
      </c>
      <c r="E190" s="93">
        <f t="shared" si="15"/>
        <v>36.02767602767603</v>
      </c>
      <c r="F190" s="94">
        <f t="shared" si="16"/>
        <v>45.75514855514856</v>
      </c>
      <c r="G190" s="75">
        <v>11348.71794871795</v>
      </c>
      <c r="H190" s="75">
        <f t="shared" si="17"/>
        <v>14412.871794871795</v>
      </c>
    </row>
    <row r="191" spans="1:8" ht="38.25">
      <c r="A191" s="24" t="s">
        <v>845</v>
      </c>
      <c r="B191" s="78" t="s">
        <v>332</v>
      </c>
      <c r="C191" s="55" t="s">
        <v>333</v>
      </c>
      <c r="D191" s="76">
        <v>0</v>
      </c>
      <c r="E191" s="93">
        <f t="shared" si="15"/>
        <v>36.02767602767603</v>
      </c>
      <c r="F191" s="94">
        <f t="shared" si="16"/>
        <v>45.75514855514856</v>
      </c>
      <c r="G191" s="75">
        <v>11348.71794871795</v>
      </c>
      <c r="H191" s="75">
        <f t="shared" si="17"/>
        <v>14412.871794871795</v>
      </c>
    </row>
    <row r="192" spans="1:8" ht="51">
      <c r="A192" s="24" t="s">
        <v>846</v>
      </c>
      <c r="B192" s="78" t="s">
        <v>334</v>
      </c>
      <c r="C192" s="55" t="s">
        <v>335</v>
      </c>
      <c r="D192" s="76">
        <v>0</v>
      </c>
      <c r="E192" s="93">
        <f t="shared" si="15"/>
        <v>36.02767602767603</v>
      </c>
      <c r="F192" s="94">
        <f t="shared" si="16"/>
        <v>45.75514855514856</v>
      </c>
      <c r="G192" s="75">
        <v>11348.71794871795</v>
      </c>
      <c r="H192" s="75">
        <f t="shared" si="17"/>
        <v>14412.871794871795</v>
      </c>
    </row>
    <row r="193" spans="1:8" ht="15">
      <c r="A193" s="72" t="s">
        <v>336</v>
      </c>
      <c r="B193" s="26"/>
      <c r="C193" s="36"/>
      <c r="D193" s="12"/>
      <c r="E193" s="18"/>
      <c r="F193" s="19"/>
      <c r="G193" s="43"/>
      <c r="H193" s="20"/>
    </row>
    <row r="194" spans="1:8" ht="153">
      <c r="A194" s="24" t="s">
        <v>676</v>
      </c>
      <c r="B194" s="78" t="s">
        <v>337</v>
      </c>
      <c r="C194" s="55" t="s">
        <v>338</v>
      </c>
      <c r="D194" s="74" t="s">
        <v>186</v>
      </c>
      <c r="E194" s="93">
        <f aca="true" t="shared" si="18" ref="E194:E202">G194/$E$1</f>
        <v>184.13919413919413</v>
      </c>
      <c r="F194" s="94">
        <f aca="true" t="shared" si="19" ref="F194:F202">E194*$F$1</f>
        <v>233.85677655677654</v>
      </c>
      <c r="G194" s="75">
        <v>58003.84615384615</v>
      </c>
      <c r="H194" s="75">
        <f aca="true" t="shared" si="20" ref="H194:H202">G194*$H$1</f>
        <v>73664.88461538461</v>
      </c>
    </row>
    <row r="195" spans="1:8" ht="38.25">
      <c r="A195" s="24" t="s">
        <v>677</v>
      </c>
      <c r="B195" s="78" t="s">
        <v>339</v>
      </c>
      <c r="C195" s="55" t="s">
        <v>313</v>
      </c>
      <c r="D195" s="76">
        <v>0</v>
      </c>
      <c r="E195" s="93">
        <f t="shared" si="18"/>
        <v>18.315018315018314</v>
      </c>
      <c r="F195" s="94">
        <f t="shared" si="19"/>
        <v>23.26007326007326</v>
      </c>
      <c r="G195" s="75">
        <v>5769.230769230769</v>
      </c>
      <c r="H195" s="75">
        <f t="shared" si="20"/>
        <v>7326.923076923076</v>
      </c>
    </row>
    <row r="196" spans="1:8" ht="38.25">
      <c r="A196" s="24" t="s">
        <v>678</v>
      </c>
      <c r="B196" s="78" t="s">
        <v>340</v>
      </c>
      <c r="C196" s="55" t="s">
        <v>315</v>
      </c>
      <c r="D196" s="76">
        <v>0</v>
      </c>
      <c r="E196" s="93">
        <f t="shared" si="18"/>
        <v>18.315018315018314</v>
      </c>
      <c r="F196" s="94">
        <f t="shared" si="19"/>
        <v>23.26007326007326</v>
      </c>
      <c r="G196" s="75">
        <v>5769.230769230769</v>
      </c>
      <c r="H196" s="75">
        <f t="shared" si="20"/>
        <v>7326.923076923076</v>
      </c>
    </row>
    <row r="197" spans="1:8" ht="38.25">
      <c r="A197" s="24" t="s">
        <v>679</v>
      </c>
      <c r="B197" s="78" t="s">
        <v>341</v>
      </c>
      <c r="C197" s="55" t="s">
        <v>317</v>
      </c>
      <c r="D197" s="76">
        <v>0</v>
      </c>
      <c r="E197" s="93">
        <f t="shared" si="18"/>
        <v>18.315018315018314</v>
      </c>
      <c r="F197" s="94">
        <f t="shared" si="19"/>
        <v>23.26007326007326</v>
      </c>
      <c r="G197" s="75">
        <v>5769.230769230769</v>
      </c>
      <c r="H197" s="75">
        <f t="shared" si="20"/>
        <v>7326.923076923076</v>
      </c>
    </row>
    <row r="198" spans="1:8" ht="38.25">
      <c r="A198" s="24" t="s">
        <v>680</v>
      </c>
      <c r="B198" s="78" t="s">
        <v>342</v>
      </c>
      <c r="C198" s="55" t="s">
        <v>319</v>
      </c>
      <c r="D198" s="76">
        <v>0</v>
      </c>
      <c r="E198" s="93">
        <f t="shared" si="18"/>
        <v>18.315018315018314</v>
      </c>
      <c r="F198" s="94">
        <f t="shared" si="19"/>
        <v>23.26007326007326</v>
      </c>
      <c r="G198" s="75">
        <v>5769.230769230769</v>
      </c>
      <c r="H198" s="75">
        <f t="shared" si="20"/>
        <v>7326.923076923076</v>
      </c>
    </row>
    <row r="199" spans="1:8" ht="38.25">
      <c r="A199" s="24" t="s">
        <v>681</v>
      </c>
      <c r="B199" s="78" t="s">
        <v>343</v>
      </c>
      <c r="C199" s="55" t="s">
        <v>325</v>
      </c>
      <c r="D199" s="76">
        <v>0</v>
      </c>
      <c r="E199" s="93">
        <f t="shared" si="18"/>
        <v>18.315018315018314</v>
      </c>
      <c r="F199" s="94">
        <f t="shared" si="19"/>
        <v>23.26007326007326</v>
      </c>
      <c r="G199" s="75">
        <v>5769.230769230769</v>
      </c>
      <c r="H199" s="75">
        <f t="shared" si="20"/>
        <v>7326.923076923076</v>
      </c>
    </row>
    <row r="200" spans="1:8" ht="38.25">
      <c r="A200" s="24" t="s">
        <v>682</v>
      </c>
      <c r="B200" s="78" t="s">
        <v>344</v>
      </c>
      <c r="C200" s="55" t="s">
        <v>327</v>
      </c>
      <c r="D200" s="76">
        <v>0</v>
      </c>
      <c r="E200" s="93">
        <f t="shared" si="18"/>
        <v>18.315018315018314</v>
      </c>
      <c r="F200" s="94">
        <f t="shared" si="19"/>
        <v>23.26007326007326</v>
      </c>
      <c r="G200" s="75">
        <v>5769.230769230769</v>
      </c>
      <c r="H200" s="75">
        <f t="shared" si="20"/>
        <v>7326.923076923076</v>
      </c>
    </row>
    <row r="201" spans="1:8" ht="38.25">
      <c r="A201" s="24" t="s">
        <v>683</v>
      </c>
      <c r="B201" s="78" t="s">
        <v>345</v>
      </c>
      <c r="C201" s="55" t="s">
        <v>329</v>
      </c>
      <c r="D201" s="76">
        <v>0</v>
      </c>
      <c r="E201" s="93">
        <f t="shared" si="18"/>
        <v>18.315018315018314</v>
      </c>
      <c r="F201" s="94">
        <f t="shared" si="19"/>
        <v>23.26007326007326</v>
      </c>
      <c r="G201" s="75">
        <v>5769.230769230769</v>
      </c>
      <c r="H201" s="75">
        <f t="shared" si="20"/>
        <v>7326.923076923076</v>
      </c>
    </row>
    <row r="202" spans="1:8" ht="51">
      <c r="A202" s="24" t="s">
        <v>684</v>
      </c>
      <c r="B202" s="78" t="s">
        <v>346</v>
      </c>
      <c r="C202" s="55" t="s">
        <v>335</v>
      </c>
      <c r="D202" s="76">
        <v>0</v>
      </c>
      <c r="E202" s="93">
        <f t="shared" si="18"/>
        <v>18.315018315018314</v>
      </c>
      <c r="F202" s="94">
        <f t="shared" si="19"/>
        <v>23.26007326007326</v>
      </c>
      <c r="G202" s="75">
        <v>5769.230769230769</v>
      </c>
      <c r="H202" s="75">
        <f t="shared" si="20"/>
        <v>7326.923076923076</v>
      </c>
    </row>
    <row r="203" spans="1:8" ht="15.75">
      <c r="A203" s="27"/>
      <c r="B203" s="69" t="s">
        <v>366</v>
      </c>
      <c r="C203" s="36"/>
      <c r="D203" s="12"/>
      <c r="E203" s="18"/>
      <c r="F203" s="19"/>
      <c r="G203" s="43"/>
      <c r="H203" s="20"/>
    </row>
    <row r="204" spans="1:8" ht="15">
      <c r="A204" s="96" t="s">
        <v>870</v>
      </c>
      <c r="B204" s="27"/>
      <c r="C204" s="4"/>
      <c r="D204" s="4"/>
      <c r="E204" s="18"/>
      <c r="F204" s="19"/>
      <c r="G204" s="43"/>
      <c r="H204" s="20"/>
    </row>
    <row r="205" spans="1:8" ht="51">
      <c r="A205" s="24" t="s">
        <v>864</v>
      </c>
      <c r="B205" s="24" t="s">
        <v>851</v>
      </c>
      <c r="C205" s="34" t="s">
        <v>852</v>
      </c>
      <c r="D205" s="53">
        <v>0</v>
      </c>
      <c r="E205" s="93">
        <f>G205/$E$1</f>
        <v>62.59259259259259</v>
      </c>
      <c r="F205" s="94">
        <f>E205*$F$1</f>
        <v>79.49259259259259</v>
      </c>
      <c r="G205" s="75">
        <v>19716.666666666664</v>
      </c>
      <c r="H205" s="75">
        <f>G205*$H$1</f>
        <v>25040.166666666664</v>
      </c>
    </row>
    <row r="206" spans="1:8" ht="51">
      <c r="A206" s="24" t="s">
        <v>865</v>
      </c>
      <c r="B206" s="24" t="s">
        <v>853</v>
      </c>
      <c r="C206" s="34" t="s">
        <v>854</v>
      </c>
      <c r="D206" s="53">
        <v>0</v>
      </c>
      <c r="E206" s="93">
        <f>G206/$E$1</f>
        <v>62.59259259259259</v>
      </c>
      <c r="F206" s="94">
        <f>E206*$F$1</f>
        <v>79.49259259259259</v>
      </c>
      <c r="G206" s="75">
        <v>19716.666666666664</v>
      </c>
      <c r="H206" s="75">
        <f>G206*$H$1</f>
        <v>25040.166666666664</v>
      </c>
    </row>
    <row r="207" spans="1:8" ht="51">
      <c r="A207" s="24" t="s">
        <v>866</v>
      </c>
      <c r="B207" s="24" t="s">
        <v>855</v>
      </c>
      <c r="C207" s="34" t="s">
        <v>856</v>
      </c>
      <c r="D207" s="53">
        <v>0</v>
      </c>
      <c r="E207" s="93">
        <f>G207/$E$1</f>
        <v>62.59259259259259</v>
      </c>
      <c r="F207" s="94">
        <f>E207*$F$1</f>
        <v>79.49259259259259</v>
      </c>
      <c r="G207" s="75">
        <v>19716.666666666664</v>
      </c>
      <c r="H207" s="75">
        <f>G207*$H$1</f>
        <v>25040.166666666664</v>
      </c>
    </row>
    <row r="208" spans="1:8" ht="15">
      <c r="A208" s="96" t="s">
        <v>871</v>
      </c>
      <c r="B208" s="44"/>
      <c r="C208" s="52"/>
      <c r="D208" s="54"/>
      <c r="E208" s="18"/>
      <c r="F208" s="19"/>
      <c r="G208" s="43"/>
      <c r="H208" s="20"/>
    </row>
    <row r="209" spans="1:8" ht="38.25">
      <c r="A209" s="24" t="s">
        <v>867</v>
      </c>
      <c r="B209" s="24" t="s">
        <v>857</v>
      </c>
      <c r="C209" s="55" t="s">
        <v>858</v>
      </c>
      <c r="D209" s="53">
        <v>0</v>
      </c>
      <c r="E209" s="93">
        <f>G209/$E$1</f>
        <v>62.59259259259259</v>
      </c>
      <c r="F209" s="94">
        <f>E209*$F$1</f>
        <v>79.49259259259259</v>
      </c>
      <c r="G209" s="75">
        <v>19716.666666666664</v>
      </c>
      <c r="H209" s="75">
        <f>G209*$H$1</f>
        <v>25040.166666666664</v>
      </c>
    </row>
    <row r="210" spans="1:8" ht="38.25">
      <c r="A210" s="24" t="s">
        <v>868</v>
      </c>
      <c r="B210" s="24" t="s">
        <v>859</v>
      </c>
      <c r="C210" s="55" t="s">
        <v>860</v>
      </c>
      <c r="D210" s="53">
        <v>0</v>
      </c>
      <c r="E210" s="93">
        <f>G210/$E$1</f>
        <v>62.59259259259259</v>
      </c>
      <c r="F210" s="94">
        <f>E210*$F$1</f>
        <v>79.49259259259259</v>
      </c>
      <c r="G210" s="75">
        <v>19716.666666666664</v>
      </c>
      <c r="H210" s="75">
        <f>G210*$H$1</f>
        <v>25040.166666666664</v>
      </c>
    </row>
    <row r="211" spans="1:8" ht="15">
      <c r="A211" s="72" t="s">
        <v>406</v>
      </c>
      <c r="B211" s="26"/>
      <c r="C211" s="36"/>
      <c r="D211" s="12"/>
      <c r="E211" s="18"/>
      <c r="F211" s="19"/>
      <c r="G211" s="43"/>
      <c r="H211" s="20"/>
    </row>
    <row r="212" spans="1:8" ht="153">
      <c r="A212" s="24" t="s">
        <v>685</v>
      </c>
      <c r="B212" s="78" t="s">
        <v>407</v>
      </c>
      <c r="C212" s="55" t="s">
        <v>408</v>
      </c>
      <c r="D212" s="74" t="s">
        <v>186</v>
      </c>
      <c r="E212" s="93">
        <f>G212/$E$1</f>
        <v>164.02930402930403</v>
      </c>
      <c r="F212" s="94">
        <f>E212*$F$1</f>
        <v>208.31721611721613</v>
      </c>
      <c r="G212" s="75">
        <v>51669.230769230766</v>
      </c>
      <c r="H212" s="75">
        <f>G212*$H$1</f>
        <v>65619.92307692308</v>
      </c>
    </row>
    <row r="213" spans="1:8" ht="38.25">
      <c r="A213" s="24" t="s">
        <v>686</v>
      </c>
      <c r="B213" s="78" t="s">
        <v>409</v>
      </c>
      <c r="C213" s="55" t="s">
        <v>317</v>
      </c>
      <c r="D213" s="76">
        <v>0</v>
      </c>
      <c r="E213" s="93">
        <f>G213/$E$1</f>
        <v>57.65567765567766</v>
      </c>
      <c r="F213" s="94">
        <f>E213*$F$1</f>
        <v>73.22271062271062</v>
      </c>
      <c r="G213" s="75">
        <v>18161.53846153846</v>
      </c>
      <c r="H213" s="75">
        <f>G213*$H$1</f>
        <v>23065.153846153848</v>
      </c>
    </row>
    <row r="214" spans="1:8" ht="38.25">
      <c r="A214" s="24" t="s">
        <v>687</v>
      </c>
      <c r="B214" s="78" t="s">
        <v>410</v>
      </c>
      <c r="C214" s="55" t="s">
        <v>325</v>
      </c>
      <c r="D214" s="76">
        <v>0</v>
      </c>
      <c r="E214" s="93">
        <f>G214/$E$1</f>
        <v>57.65567765567766</v>
      </c>
      <c r="F214" s="94">
        <f>E214*$F$1</f>
        <v>73.22271062271062</v>
      </c>
      <c r="G214" s="75">
        <v>18161.53846153846</v>
      </c>
      <c r="H214" s="75">
        <f>G214*$H$1</f>
        <v>23065.153846153848</v>
      </c>
    </row>
    <row r="215" spans="1:8" ht="38.25">
      <c r="A215" s="24" t="s">
        <v>688</v>
      </c>
      <c r="B215" s="78" t="s">
        <v>411</v>
      </c>
      <c r="C215" s="55" t="s">
        <v>329</v>
      </c>
      <c r="D215" s="76">
        <v>0</v>
      </c>
      <c r="E215" s="93">
        <f>G215/$E$1</f>
        <v>57.65567765567766</v>
      </c>
      <c r="F215" s="94">
        <f>E215*$F$1</f>
        <v>73.22271062271062</v>
      </c>
      <c r="G215" s="75">
        <v>18161.53846153846</v>
      </c>
      <c r="H215" s="75">
        <f>G215*$H$1</f>
        <v>23065.153846153848</v>
      </c>
    </row>
    <row r="216" spans="1:8" ht="15.75">
      <c r="A216" s="27"/>
      <c r="B216" s="69" t="s">
        <v>367</v>
      </c>
      <c r="C216" s="36"/>
      <c r="D216" s="12"/>
      <c r="E216" s="18"/>
      <c r="F216" s="19"/>
      <c r="G216" s="43"/>
      <c r="H216" s="20"/>
    </row>
    <row r="217" spans="1:8" ht="15">
      <c r="A217" s="72" t="s">
        <v>368</v>
      </c>
      <c r="B217" s="30"/>
      <c r="C217" s="36"/>
      <c r="D217" s="12"/>
      <c r="E217" s="18"/>
      <c r="F217" s="19"/>
      <c r="G217" s="43"/>
      <c r="H217" s="20"/>
    </row>
    <row r="218" spans="1:8" ht="38.25">
      <c r="A218" s="24" t="s">
        <v>689</v>
      </c>
      <c r="B218" s="24" t="s">
        <v>238</v>
      </c>
      <c r="C218" s="55" t="s">
        <v>412</v>
      </c>
      <c r="D218" s="76">
        <v>0</v>
      </c>
      <c r="E218" s="93">
        <f aca="true" t="shared" si="21" ref="E218:E230">G218/$E$1</f>
        <v>57.56613756613756</v>
      </c>
      <c r="F218" s="94">
        <f aca="true" t="shared" si="22" ref="F218:F230">E218*$F$1</f>
        <v>73.1089947089947</v>
      </c>
      <c r="G218" s="75">
        <v>18133.333333333332</v>
      </c>
      <c r="H218" s="75">
        <f aca="true" t="shared" si="23" ref="H218:H230">G218*$H$1</f>
        <v>23029.333333333332</v>
      </c>
    </row>
    <row r="219" spans="1:8" ht="38.25">
      <c r="A219" s="24" t="s">
        <v>690</v>
      </c>
      <c r="B219" s="78" t="s">
        <v>239</v>
      </c>
      <c r="C219" s="55" t="s">
        <v>414</v>
      </c>
      <c r="D219" s="76">
        <v>0</v>
      </c>
      <c r="E219" s="93">
        <f t="shared" si="21"/>
        <v>57.56613756613756</v>
      </c>
      <c r="F219" s="94">
        <f t="shared" si="22"/>
        <v>73.1089947089947</v>
      </c>
      <c r="G219" s="75">
        <v>18133.333333333332</v>
      </c>
      <c r="H219" s="75">
        <f t="shared" si="23"/>
        <v>23029.333333333332</v>
      </c>
    </row>
    <row r="220" spans="1:8" ht="38.25">
      <c r="A220" s="24" t="s">
        <v>691</v>
      </c>
      <c r="B220" s="78" t="s">
        <v>240</v>
      </c>
      <c r="C220" s="55" t="s">
        <v>413</v>
      </c>
      <c r="D220" s="76">
        <v>0</v>
      </c>
      <c r="E220" s="93">
        <f t="shared" si="21"/>
        <v>57.56613756613756</v>
      </c>
      <c r="F220" s="94">
        <f t="shared" si="22"/>
        <v>73.1089947089947</v>
      </c>
      <c r="G220" s="75">
        <v>18133.333333333332</v>
      </c>
      <c r="H220" s="75">
        <f t="shared" si="23"/>
        <v>23029.333333333332</v>
      </c>
    </row>
    <row r="221" spans="1:8" ht="38.25">
      <c r="A221" s="24" t="s">
        <v>692</v>
      </c>
      <c r="B221" s="78" t="s">
        <v>241</v>
      </c>
      <c r="C221" s="55" t="s">
        <v>415</v>
      </c>
      <c r="D221" s="76">
        <v>0</v>
      </c>
      <c r="E221" s="93">
        <f t="shared" si="21"/>
        <v>57.56613756613756</v>
      </c>
      <c r="F221" s="94">
        <f t="shared" si="22"/>
        <v>73.1089947089947</v>
      </c>
      <c r="G221" s="75">
        <v>18133.333333333332</v>
      </c>
      <c r="H221" s="75">
        <f t="shared" si="23"/>
        <v>23029.333333333332</v>
      </c>
    </row>
    <row r="222" spans="1:8" ht="38.25">
      <c r="A222" s="24" t="s">
        <v>693</v>
      </c>
      <c r="B222" s="78" t="s">
        <v>242</v>
      </c>
      <c r="C222" s="55" t="s">
        <v>416</v>
      </c>
      <c r="D222" s="76">
        <v>0</v>
      </c>
      <c r="E222" s="93">
        <f t="shared" si="21"/>
        <v>57.56613756613756</v>
      </c>
      <c r="F222" s="94">
        <f t="shared" si="22"/>
        <v>73.1089947089947</v>
      </c>
      <c r="G222" s="75">
        <v>18133.333333333332</v>
      </c>
      <c r="H222" s="75">
        <f t="shared" si="23"/>
        <v>23029.333333333332</v>
      </c>
    </row>
    <row r="223" spans="1:8" ht="38.25">
      <c r="A223" s="24" t="s">
        <v>694</v>
      </c>
      <c r="B223" s="78" t="s">
        <v>243</v>
      </c>
      <c r="C223" s="55" t="s">
        <v>228</v>
      </c>
      <c r="D223" s="76">
        <v>0</v>
      </c>
      <c r="E223" s="93">
        <f t="shared" si="21"/>
        <v>31.200651200651198</v>
      </c>
      <c r="F223" s="94">
        <f t="shared" si="22"/>
        <v>39.62482702482702</v>
      </c>
      <c r="G223" s="75">
        <v>9828.205128205127</v>
      </c>
      <c r="H223" s="75">
        <f t="shared" si="23"/>
        <v>12481.820512820512</v>
      </c>
    </row>
    <row r="224" spans="1:8" ht="38.25">
      <c r="A224" s="24" t="s">
        <v>695</v>
      </c>
      <c r="B224" s="78" t="s">
        <v>244</v>
      </c>
      <c r="C224" s="55" t="s">
        <v>229</v>
      </c>
      <c r="D224" s="76">
        <v>0</v>
      </c>
      <c r="E224" s="93">
        <f t="shared" si="21"/>
        <v>31.200651200651198</v>
      </c>
      <c r="F224" s="94">
        <f t="shared" si="22"/>
        <v>39.62482702482702</v>
      </c>
      <c r="G224" s="75">
        <v>9828.205128205127</v>
      </c>
      <c r="H224" s="75">
        <f t="shared" si="23"/>
        <v>12481.820512820512</v>
      </c>
    </row>
    <row r="225" spans="1:8" ht="38.25">
      <c r="A225" s="24" t="s">
        <v>696</v>
      </c>
      <c r="B225" s="78" t="s">
        <v>245</v>
      </c>
      <c r="C225" s="55" t="s">
        <v>230</v>
      </c>
      <c r="D225" s="76">
        <v>0</v>
      </c>
      <c r="E225" s="93">
        <f t="shared" si="21"/>
        <v>31.200651200651198</v>
      </c>
      <c r="F225" s="94">
        <f t="shared" si="22"/>
        <v>39.62482702482702</v>
      </c>
      <c r="G225" s="75">
        <v>9828.205128205127</v>
      </c>
      <c r="H225" s="75">
        <f t="shared" si="23"/>
        <v>12481.820512820512</v>
      </c>
    </row>
    <row r="226" spans="1:8" ht="38.25">
      <c r="A226" s="24" t="s">
        <v>697</v>
      </c>
      <c r="B226" s="78" t="s">
        <v>246</v>
      </c>
      <c r="C226" s="55" t="s">
        <v>231</v>
      </c>
      <c r="D226" s="76">
        <v>0</v>
      </c>
      <c r="E226" s="93">
        <f t="shared" si="21"/>
        <v>31.200651200651198</v>
      </c>
      <c r="F226" s="94">
        <f t="shared" si="22"/>
        <v>39.62482702482702</v>
      </c>
      <c r="G226" s="75">
        <v>9828.205128205127</v>
      </c>
      <c r="H226" s="75">
        <f t="shared" si="23"/>
        <v>12481.820512820512</v>
      </c>
    </row>
    <row r="227" spans="1:8" ht="38.25">
      <c r="A227" s="24" t="s">
        <v>698</v>
      </c>
      <c r="B227" s="78" t="s">
        <v>247</v>
      </c>
      <c r="C227" s="55" t="s">
        <v>232</v>
      </c>
      <c r="D227" s="76">
        <v>0</v>
      </c>
      <c r="E227" s="93">
        <f t="shared" si="21"/>
        <v>31.200651200651198</v>
      </c>
      <c r="F227" s="94">
        <f t="shared" si="22"/>
        <v>39.62482702482702</v>
      </c>
      <c r="G227" s="75">
        <v>9828.205128205127</v>
      </c>
      <c r="H227" s="75">
        <f t="shared" si="23"/>
        <v>12481.820512820512</v>
      </c>
    </row>
    <row r="228" spans="1:8" ht="38.25">
      <c r="A228" s="24" t="s">
        <v>699</v>
      </c>
      <c r="B228" s="78" t="s">
        <v>248</v>
      </c>
      <c r="C228" s="55" t="s">
        <v>226</v>
      </c>
      <c r="D228" s="76">
        <v>0</v>
      </c>
      <c r="E228" s="93">
        <f t="shared" si="21"/>
        <v>31.200651200651198</v>
      </c>
      <c r="F228" s="94">
        <f t="shared" si="22"/>
        <v>39.62482702482702</v>
      </c>
      <c r="G228" s="75">
        <v>9828.205128205127</v>
      </c>
      <c r="H228" s="75">
        <f t="shared" si="23"/>
        <v>12481.820512820512</v>
      </c>
    </row>
    <row r="229" spans="1:8" ht="38.25">
      <c r="A229" s="24" t="s">
        <v>700</v>
      </c>
      <c r="B229" s="78" t="s">
        <v>249</v>
      </c>
      <c r="C229" s="55" t="s">
        <v>227</v>
      </c>
      <c r="D229" s="76">
        <v>0</v>
      </c>
      <c r="E229" s="93">
        <f t="shared" si="21"/>
        <v>31.200651200651198</v>
      </c>
      <c r="F229" s="94">
        <f t="shared" si="22"/>
        <v>39.62482702482702</v>
      </c>
      <c r="G229" s="75">
        <v>9828.205128205127</v>
      </c>
      <c r="H229" s="75">
        <f t="shared" si="23"/>
        <v>12481.820512820512</v>
      </c>
    </row>
    <row r="230" spans="1:8" ht="12.75">
      <c r="A230" s="24" t="s">
        <v>701</v>
      </c>
      <c r="B230" s="78" t="s">
        <v>107</v>
      </c>
      <c r="C230" s="55" t="s">
        <v>417</v>
      </c>
      <c r="D230" s="76">
        <v>0</v>
      </c>
      <c r="E230" s="93">
        <f t="shared" si="21"/>
        <v>5.636955636955637</v>
      </c>
      <c r="F230" s="94">
        <f t="shared" si="22"/>
        <v>7.158933658933659</v>
      </c>
      <c r="G230" s="75">
        <v>1775.6410256410256</v>
      </c>
      <c r="H230" s="75">
        <f t="shared" si="23"/>
        <v>2255.0641025641025</v>
      </c>
    </row>
    <row r="231" spans="1:8" ht="15">
      <c r="A231" s="72" t="s">
        <v>620</v>
      </c>
      <c r="B231" s="26"/>
      <c r="C231" s="36"/>
      <c r="D231" s="12"/>
      <c r="E231" s="18"/>
      <c r="F231" s="19"/>
      <c r="G231" s="43"/>
      <c r="H231" s="20"/>
    </row>
    <row r="232" spans="1:8" ht="38.25">
      <c r="A232" s="24" t="s">
        <v>631</v>
      </c>
      <c r="B232" s="78" t="s">
        <v>623</v>
      </c>
      <c r="C232" s="55" t="s">
        <v>412</v>
      </c>
      <c r="D232" s="76">
        <v>0</v>
      </c>
      <c r="E232" s="93">
        <f>G232/$E$1</f>
        <v>59.975579975579976</v>
      </c>
      <c r="F232" s="94">
        <f>E232*$F$1</f>
        <v>76.16898656898657</v>
      </c>
      <c r="G232" s="75">
        <v>18892.30769230769</v>
      </c>
      <c r="H232" s="75">
        <f>G232*$H$1</f>
        <v>23993.23076923077</v>
      </c>
    </row>
    <row r="233" spans="1:8" ht="38.25">
      <c r="A233" s="24" t="s">
        <v>632</v>
      </c>
      <c r="B233" s="78" t="s">
        <v>624</v>
      </c>
      <c r="C233" s="55" t="s">
        <v>414</v>
      </c>
      <c r="D233" s="76">
        <v>0</v>
      </c>
      <c r="E233" s="93">
        <f>G233/$E$1</f>
        <v>59.975579975579976</v>
      </c>
      <c r="F233" s="94">
        <f>E233*$F$1</f>
        <v>76.16898656898657</v>
      </c>
      <c r="G233" s="75">
        <v>18892.30769230769</v>
      </c>
      <c r="H233" s="75">
        <f>G233*$H$1</f>
        <v>23993.23076923077</v>
      </c>
    </row>
    <row r="234" spans="1:8" ht="38.25">
      <c r="A234" s="24" t="s">
        <v>633</v>
      </c>
      <c r="B234" s="78" t="s">
        <v>625</v>
      </c>
      <c r="C234" s="55" t="s">
        <v>413</v>
      </c>
      <c r="D234" s="76">
        <v>0</v>
      </c>
      <c r="E234" s="93">
        <f>G234/$E$1</f>
        <v>59.975579975579976</v>
      </c>
      <c r="F234" s="94">
        <f>E234*$F$1</f>
        <v>76.16898656898657</v>
      </c>
      <c r="G234" s="75">
        <v>18892.30769230769</v>
      </c>
      <c r="H234" s="75">
        <f>G234*$H$1</f>
        <v>23993.23076923077</v>
      </c>
    </row>
    <row r="235" spans="1:8" ht="38.25">
      <c r="A235" s="24" t="s">
        <v>634</v>
      </c>
      <c r="B235" s="78" t="s">
        <v>626</v>
      </c>
      <c r="C235" s="55" t="s">
        <v>622</v>
      </c>
      <c r="D235" s="76">
        <v>0</v>
      </c>
      <c r="E235" s="93">
        <f>G235/$E$1</f>
        <v>59.975579975579976</v>
      </c>
      <c r="F235" s="94">
        <f>E235*$F$1</f>
        <v>76.16898656898657</v>
      </c>
      <c r="G235" s="75">
        <v>18892.30769230769</v>
      </c>
      <c r="H235" s="75">
        <f>G235*$H$1</f>
        <v>23993.23076923077</v>
      </c>
    </row>
    <row r="236" spans="1:8" ht="15">
      <c r="A236" s="72" t="s">
        <v>621</v>
      </c>
      <c r="B236" s="26"/>
      <c r="C236" s="36"/>
      <c r="D236" s="12"/>
      <c r="E236" s="18"/>
      <c r="F236" s="19"/>
      <c r="G236" s="43"/>
      <c r="H236" s="20"/>
    </row>
    <row r="237" spans="1:8" ht="51">
      <c r="A237" s="24" t="s">
        <v>635</v>
      </c>
      <c r="B237" s="78" t="s">
        <v>627</v>
      </c>
      <c r="C237" s="55" t="s">
        <v>616</v>
      </c>
      <c r="D237" s="76">
        <v>0</v>
      </c>
      <c r="E237" s="93">
        <f>G237/$E$1</f>
        <v>57.96092796092796</v>
      </c>
      <c r="F237" s="94">
        <f>E237*$F$1</f>
        <v>73.61037851037851</v>
      </c>
      <c r="G237" s="75">
        <v>18257.69230769231</v>
      </c>
      <c r="H237" s="75">
        <f>G237*$H$1</f>
        <v>23187.26923076923</v>
      </c>
    </row>
    <row r="238" spans="1:8" ht="51">
      <c r="A238" s="24" t="s">
        <v>636</v>
      </c>
      <c r="B238" s="78" t="s">
        <v>628</v>
      </c>
      <c r="C238" s="55" t="s">
        <v>617</v>
      </c>
      <c r="D238" s="76">
        <v>0</v>
      </c>
      <c r="E238" s="93">
        <f>G238/$E$1</f>
        <v>57.96092796092796</v>
      </c>
      <c r="F238" s="94">
        <f>E238*$F$1</f>
        <v>73.61037851037851</v>
      </c>
      <c r="G238" s="75">
        <v>18257.69230769231</v>
      </c>
      <c r="H238" s="75">
        <f>G238*$H$1</f>
        <v>23187.26923076923</v>
      </c>
    </row>
    <row r="239" spans="1:8" ht="51">
      <c r="A239" s="24" t="s">
        <v>637</v>
      </c>
      <c r="B239" s="78" t="s">
        <v>629</v>
      </c>
      <c r="C239" s="55" t="s">
        <v>618</v>
      </c>
      <c r="D239" s="76">
        <v>0</v>
      </c>
      <c r="E239" s="93">
        <f>G239/$E$1</f>
        <v>57.96092796092796</v>
      </c>
      <c r="F239" s="94">
        <f>E239*$F$1</f>
        <v>73.61037851037851</v>
      </c>
      <c r="G239" s="75">
        <v>18257.69230769231</v>
      </c>
      <c r="H239" s="75">
        <f>G239*$H$1</f>
        <v>23187.26923076923</v>
      </c>
    </row>
    <row r="240" spans="1:8" ht="51">
      <c r="A240" s="24" t="s">
        <v>638</v>
      </c>
      <c r="B240" s="78" t="s">
        <v>630</v>
      </c>
      <c r="C240" s="55" t="s">
        <v>619</v>
      </c>
      <c r="D240" s="76">
        <v>0</v>
      </c>
      <c r="E240" s="93">
        <f>G240/$E$1</f>
        <v>57.96092796092796</v>
      </c>
      <c r="F240" s="94">
        <f>E240*$F$1</f>
        <v>73.61037851037851</v>
      </c>
      <c r="G240" s="75">
        <v>18257.69230769231</v>
      </c>
      <c r="H240" s="75">
        <f>G240*$H$1</f>
        <v>23187.26923076923</v>
      </c>
    </row>
    <row r="241" spans="1:8" ht="15.75">
      <c r="A241" s="27"/>
      <c r="B241" s="69" t="s">
        <v>369</v>
      </c>
      <c r="C241" s="36"/>
      <c r="D241" s="12"/>
      <c r="E241" s="18"/>
      <c r="F241" s="19"/>
      <c r="G241" s="43"/>
      <c r="H241" s="20"/>
    </row>
    <row r="242" spans="1:8" ht="15">
      <c r="A242" s="96" t="s">
        <v>875</v>
      </c>
      <c r="B242" s="26"/>
      <c r="C242" s="36"/>
      <c r="D242" s="12"/>
      <c r="E242" s="18"/>
      <c r="F242" s="19"/>
      <c r="G242" s="43"/>
      <c r="H242" s="20"/>
    </row>
    <row r="243" spans="1:8" ht="89.25">
      <c r="A243" s="24" t="s">
        <v>876</v>
      </c>
      <c r="B243" s="78" t="s">
        <v>877</v>
      </c>
      <c r="C243" s="55" t="s">
        <v>422</v>
      </c>
      <c r="D243" s="76">
        <v>0</v>
      </c>
      <c r="E243" s="93">
        <f>G243/$E$1</f>
        <v>47.0940170940171</v>
      </c>
      <c r="F243" s="94">
        <f>E243*$F$1</f>
        <v>59.80940170940171</v>
      </c>
      <c r="G243" s="75">
        <v>14834.615384615385</v>
      </c>
      <c r="H243" s="75">
        <f>G243*$H$1</f>
        <v>18839.96153846154</v>
      </c>
    </row>
    <row r="244" spans="1:8" ht="15">
      <c r="A244" s="72" t="s">
        <v>418</v>
      </c>
      <c r="B244" s="26"/>
      <c r="C244" s="36"/>
      <c r="D244" s="12"/>
      <c r="E244" s="18"/>
      <c r="F244" s="19"/>
      <c r="G244" s="43"/>
      <c r="H244" s="20"/>
    </row>
    <row r="245" spans="1:8" ht="102">
      <c r="A245" s="24" t="s">
        <v>702</v>
      </c>
      <c r="B245" s="82" t="s">
        <v>419</v>
      </c>
      <c r="C245" s="83" t="s">
        <v>420</v>
      </c>
      <c r="D245" s="53">
        <v>0</v>
      </c>
      <c r="E245" s="93">
        <f aca="true" t="shared" si="24" ref="E245:E251">G245/$E$1</f>
        <v>77.4847374847375</v>
      </c>
      <c r="F245" s="94">
        <f aca="true" t="shared" si="25" ref="F245:F251">E245*$F$1</f>
        <v>98.40561660561661</v>
      </c>
      <c r="G245" s="75">
        <v>24407.69230769231</v>
      </c>
      <c r="H245" s="75">
        <f aca="true" t="shared" si="26" ref="H245:H251">G245*$H$1</f>
        <v>30997.76923076923</v>
      </c>
    </row>
    <row r="246" spans="1:8" ht="89.25">
      <c r="A246" s="24" t="s">
        <v>703</v>
      </c>
      <c r="B246" s="82" t="s">
        <v>421</v>
      </c>
      <c r="C246" s="83" t="s">
        <v>422</v>
      </c>
      <c r="D246" s="53">
        <v>0</v>
      </c>
      <c r="E246" s="93">
        <f t="shared" si="24"/>
        <v>46.495726495726494</v>
      </c>
      <c r="F246" s="94">
        <f t="shared" si="25"/>
        <v>59.049572649572646</v>
      </c>
      <c r="G246" s="75">
        <v>14646.153846153846</v>
      </c>
      <c r="H246" s="75">
        <f t="shared" si="26"/>
        <v>18600.615384615383</v>
      </c>
    </row>
    <row r="247" spans="1:8" ht="38.25">
      <c r="A247" s="24" t="s">
        <v>704</v>
      </c>
      <c r="B247" s="82" t="s">
        <v>423</v>
      </c>
      <c r="C247" s="83" t="s">
        <v>424</v>
      </c>
      <c r="D247" s="53">
        <v>0</v>
      </c>
      <c r="E247" s="93">
        <f t="shared" si="24"/>
        <v>55.860805860805854</v>
      </c>
      <c r="F247" s="94">
        <f t="shared" si="25"/>
        <v>70.94322344322343</v>
      </c>
      <c r="G247" s="75">
        <v>17596.153846153844</v>
      </c>
      <c r="H247" s="75">
        <f t="shared" si="26"/>
        <v>22347.115384615383</v>
      </c>
    </row>
    <row r="248" spans="1:8" ht="25.5">
      <c r="A248" s="24" t="s">
        <v>705</v>
      </c>
      <c r="B248" s="82" t="s">
        <v>425</v>
      </c>
      <c r="C248" s="83" t="s">
        <v>426</v>
      </c>
      <c r="D248" s="53">
        <v>0</v>
      </c>
      <c r="E248" s="93">
        <f t="shared" si="24"/>
        <v>38.445258445258446</v>
      </c>
      <c r="F248" s="94">
        <f t="shared" si="25"/>
        <v>48.82547822547823</v>
      </c>
      <c r="G248" s="75">
        <v>12110.25641025641</v>
      </c>
      <c r="H248" s="75">
        <f t="shared" si="26"/>
        <v>15380.02564102564</v>
      </c>
    </row>
    <row r="249" spans="1:8" ht="76.5">
      <c r="A249" s="24" t="s">
        <v>706</v>
      </c>
      <c r="B249" s="78" t="s">
        <v>427</v>
      </c>
      <c r="C249" s="55" t="s">
        <v>793</v>
      </c>
      <c r="D249" s="76">
        <v>0</v>
      </c>
      <c r="E249" s="93">
        <f t="shared" si="24"/>
        <v>133.63044363044364</v>
      </c>
      <c r="F249" s="94">
        <f t="shared" si="25"/>
        <v>169.71066341066341</v>
      </c>
      <c r="G249" s="75">
        <v>42093.58974358974</v>
      </c>
      <c r="H249" s="75">
        <f t="shared" si="26"/>
        <v>53458.85897435898</v>
      </c>
    </row>
    <row r="250" spans="1:8" ht="51">
      <c r="A250" s="24" t="s">
        <v>707</v>
      </c>
      <c r="B250" s="78" t="s">
        <v>428</v>
      </c>
      <c r="C250" s="55" t="s">
        <v>429</v>
      </c>
      <c r="D250" s="76">
        <v>0</v>
      </c>
      <c r="E250" s="93">
        <f t="shared" si="24"/>
        <v>133.63044363044364</v>
      </c>
      <c r="F250" s="94">
        <f t="shared" si="25"/>
        <v>169.71066341066341</v>
      </c>
      <c r="G250" s="75">
        <v>42093.58974358974</v>
      </c>
      <c r="H250" s="75">
        <f t="shared" si="26"/>
        <v>53458.85897435898</v>
      </c>
    </row>
    <row r="251" spans="1:8" ht="51">
      <c r="A251" s="24" t="s">
        <v>708</v>
      </c>
      <c r="B251" s="78" t="s">
        <v>430</v>
      </c>
      <c r="C251" s="55" t="s">
        <v>431</v>
      </c>
      <c r="D251" s="76">
        <v>0</v>
      </c>
      <c r="E251" s="93">
        <f t="shared" si="24"/>
        <v>133.63044363044364</v>
      </c>
      <c r="F251" s="94">
        <f t="shared" si="25"/>
        <v>169.71066341066341</v>
      </c>
      <c r="G251" s="75">
        <v>42093.58974358974</v>
      </c>
      <c r="H251" s="75">
        <f t="shared" si="26"/>
        <v>53458.85897435898</v>
      </c>
    </row>
    <row r="252" spans="1:8" ht="15">
      <c r="A252" s="72" t="s">
        <v>392</v>
      </c>
      <c r="B252" s="29"/>
      <c r="C252" s="37"/>
      <c r="D252" s="11"/>
      <c r="E252" s="18"/>
      <c r="F252" s="19"/>
      <c r="G252" s="43"/>
      <c r="H252" s="20"/>
    </row>
    <row r="253" spans="1:8" ht="15">
      <c r="A253" s="72" t="s">
        <v>467</v>
      </c>
      <c r="B253" s="29"/>
      <c r="C253" s="37"/>
      <c r="D253" s="11"/>
      <c r="E253" s="18"/>
      <c r="F253" s="19"/>
      <c r="G253" s="43"/>
      <c r="H253" s="20"/>
    </row>
    <row r="254" spans="1:8" ht="15">
      <c r="A254" s="72" t="s">
        <v>370</v>
      </c>
      <c r="B254" s="26"/>
      <c r="C254" s="36"/>
      <c r="D254" s="12"/>
      <c r="E254" s="18"/>
      <c r="F254" s="19"/>
      <c r="G254" s="43"/>
      <c r="H254" s="20"/>
    </row>
    <row r="255" spans="1:8" ht="15">
      <c r="A255" s="72" t="s">
        <v>371</v>
      </c>
      <c r="B255" s="26"/>
      <c r="C255" s="36"/>
      <c r="D255" s="12"/>
      <c r="E255" s="18"/>
      <c r="F255" s="19"/>
      <c r="G255" s="43"/>
      <c r="H255" s="20"/>
    </row>
    <row r="256" spans="1:8" ht="89.25">
      <c r="A256" s="24" t="s">
        <v>709</v>
      </c>
      <c r="B256" s="78" t="s">
        <v>472</v>
      </c>
      <c r="C256" s="55" t="s">
        <v>473</v>
      </c>
      <c r="D256" s="76">
        <v>0</v>
      </c>
      <c r="E256" s="93">
        <f>G256/$E$1</f>
        <v>139.37728937728937</v>
      </c>
      <c r="F256" s="94">
        <f>E256*$F$1</f>
        <v>177.00915750915752</v>
      </c>
      <c r="G256" s="75">
        <v>43903.84615384615</v>
      </c>
      <c r="H256" s="75">
        <f>G256*$H$1</f>
        <v>55757.88461538461</v>
      </c>
    </row>
    <row r="257" spans="1:8" ht="51">
      <c r="A257" s="24" t="s">
        <v>710</v>
      </c>
      <c r="B257" s="78" t="s">
        <v>474</v>
      </c>
      <c r="C257" s="55" t="s">
        <v>466</v>
      </c>
      <c r="D257" s="76">
        <v>0</v>
      </c>
      <c r="E257" s="93">
        <f>G257/$E$1</f>
        <v>139.37728937728937</v>
      </c>
      <c r="F257" s="94">
        <f>E257*$F$1</f>
        <v>177.00915750915752</v>
      </c>
      <c r="G257" s="75">
        <v>43903.84615384615</v>
      </c>
      <c r="H257" s="75">
        <f>G257*$H$1</f>
        <v>55757.88461538461</v>
      </c>
    </row>
    <row r="258" spans="1:8" ht="51">
      <c r="A258" s="24" t="s">
        <v>711</v>
      </c>
      <c r="B258" s="78" t="s">
        <v>475</v>
      </c>
      <c r="C258" s="55" t="s">
        <v>431</v>
      </c>
      <c r="D258" s="76">
        <v>0</v>
      </c>
      <c r="E258" s="93">
        <f>G258/$E$1</f>
        <v>139.37728937728937</v>
      </c>
      <c r="F258" s="94">
        <f>E258*$F$1</f>
        <v>177.00915750915752</v>
      </c>
      <c r="G258" s="75">
        <v>43903.84615384615</v>
      </c>
      <c r="H258" s="75">
        <f>G258*$H$1</f>
        <v>55757.88461538461</v>
      </c>
    </row>
    <row r="259" spans="1:8" ht="51">
      <c r="A259" s="24" t="s">
        <v>712</v>
      </c>
      <c r="B259" s="78" t="s">
        <v>476</v>
      </c>
      <c r="C259" s="55" t="s">
        <v>477</v>
      </c>
      <c r="D259" s="76">
        <v>0</v>
      </c>
      <c r="E259" s="93">
        <f>G259/$E$1</f>
        <v>139.37728937728937</v>
      </c>
      <c r="F259" s="94">
        <f>E259*$F$1</f>
        <v>177.00915750915752</v>
      </c>
      <c r="G259" s="75">
        <v>43903.84615384615</v>
      </c>
      <c r="H259" s="75">
        <f>G259*$H$1</f>
        <v>55757.88461538461</v>
      </c>
    </row>
    <row r="260" spans="1:8" ht="15">
      <c r="A260" s="72" t="s">
        <v>478</v>
      </c>
      <c r="B260" s="29"/>
      <c r="C260" s="37"/>
      <c r="D260" s="11"/>
      <c r="E260" s="18"/>
      <c r="F260" s="19"/>
      <c r="G260" s="43"/>
      <c r="H260" s="20"/>
    </row>
    <row r="261" spans="1:8" ht="165.75">
      <c r="A261" s="24" t="s">
        <v>847</v>
      </c>
      <c r="B261" s="78" t="s">
        <v>479</v>
      </c>
      <c r="C261" s="55" t="s">
        <v>480</v>
      </c>
      <c r="D261" s="74" t="s">
        <v>186</v>
      </c>
      <c r="E261" s="93">
        <f>G261/$E$1</f>
        <v>328.05046805046806</v>
      </c>
      <c r="F261" s="94">
        <f>E261*$F$1</f>
        <v>416.62409442409444</v>
      </c>
      <c r="G261" s="75">
        <v>103335.89743589744</v>
      </c>
      <c r="H261" s="75">
        <f>G261*$H$1</f>
        <v>131236.58974358975</v>
      </c>
    </row>
    <row r="262" spans="1:8" ht="12.75">
      <c r="A262" s="24" t="s">
        <v>848</v>
      </c>
      <c r="B262" s="78" t="s">
        <v>481</v>
      </c>
      <c r="C262" s="55" t="s">
        <v>482</v>
      </c>
      <c r="D262" s="74" t="s">
        <v>186</v>
      </c>
      <c r="E262" s="93">
        <f>G262/$E$1</f>
        <v>61.37566137566137</v>
      </c>
      <c r="F262" s="94">
        <f>E262*$F$1</f>
        <v>77.94708994708995</v>
      </c>
      <c r="G262" s="75">
        <v>19333.333333333332</v>
      </c>
      <c r="H262" s="75">
        <f>G262*$H$1</f>
        <v>24553.333333333332</v>
      </c>
    </row>
    <row r="263" spans="1:8" ht="15.75">
      <c r="A263" s="27"/>
      <c r="B263" s="69" t="s">
        <v>393</v>
      </c>
      <c r="C263" s="36"/>
      <c r="D263" s="12"/>
      <c r="E263" s="18"/>
      <c r="F263" s="19"/>
      <c r="G263" s="43"/>
      <c r="H263" s="20"/>
    </row>
    <row r="264" spans="1:8" ht="15">
      <c r="A264" s="72" t="s">
        <v>372</v>
      </c>
      <c r="B264" s="29"/>
      <c r="C264" s="37"/>
      <c r="D264" s="11"/>
      <c r="E264" s="18"/>
      <c r="F264" s="19"/>
      <c r="G264" s="43"/>
      <c r="H264" s="20"/>
    </row>
    <row r="265" spans="1:8" ht="15.75">
      <c r="A265" s="27"/>
      <c r="B265" s="70" t="s">
        <v>483</v>
      </c>
      <c r="C265" s="37"/>
      <c r="D265" s="11"/>
      <c r="E265" s="18"/>
      <c r="F265" s="19"/>
      <c r="G265" s="43"/>
      <c r="H265" s="20"/>
    </row>
    <row r="266" spans="1:8" ht="15">
      <c r="A266" s="72" t="s">
        <v>484</v>
      </c>
      <c r="B266" s="27"/>
      <c r="C266" s="37"/>
      <c r="D266" s="11"/>
      <c r="E266" s="18"/>
      <c r="F266" s="19"/>
      <c r="G266" s="43"/>
      <c r="H266" s="20"/>
    </row>
    <row r="267" spans="1:8" ht="38.25">
      <c r="A267" s="24" t="s">
        <v>713</v>
      </c>
      <c r="B267" s="78" t="s">
        <v>485</v>
      </c>
      <c r="C267" s="55" t="s">
        <v>486</v>
      </c>
      <c r="D267" s="76">
        <v>0</v>
      </c>
      <c r="E267" s="93">
        <f>G267/$E$1</f>
        <v>73.35775335775337</v>
      </c>
      <c r="F267" s="94">
        <f>E267*$F$1</f>
        <v>93.16434676434677</v>
      </c>
      <c r="G267" s="75">
        <v>23107.69230769231</v>
      </c>
      <c r="H267" s="75">
        <f>G267*$H$1</f>
        <v>29346.76923076923</v>
      </c>
    </row>
    <row r="268" spans="1:8" ht="25.5">
      <c r="A268" s="24" t="s">
        <v>714</v>
      </c>
      <c r="B268" s="78" t="s">
        <v>487</v>
      </c>
      <c r="C268" s="55" t="s">
        <v>488</v>
      </c>
      <c r="D268" s="76">
        <v>0</v>
      </c>
      <c r="E268" s="93">
        <f>G268/$E$1</f>
        <v>48.603988603988604</v>
      </c>
      <c r="F268" s="94">
        <f>E268*$F$1</f>
        <v>61.72706552706553</v>
      </c>
      <c r="G268" s="75">
        <v>15310.25641025641</v>
      </c>
      <c r="H268" s="75">
        <f>G268*$H$1</f>
        <v>19444.02564102564</v>
      </c>
    </row>
    <row r="269" spans="1:8" ht="25.5">
      <c r="A269" s="24" t="s">
        <v>715</v>
      </c>
      <c r="B269" s="78" t="s">
        <v>489</v>
      </c>
      <c r="C269" s="55" t="s">
        <v>490</v>
      </c>
      <c r="D269" s="76">
        <v>0</v>
      </c>
      <c r="E269" s="93">
        <f>G269/$E$1</f>
        <v>27.37891737891738</v>
      </c>
      <c r="F269" s="94">
        <f>E269*$F$1</f>
        <v>34.771225071225075</v>
      </c>
      <c r="G269" s="75">
        <v>8624.358974358975</v>
      </c>
      <c r="H269" s="75">
        <f>G269*$H$1</f>
        <v>10952.935897435898</v>
      </c>
    </row>
    <row r="270" spans="1:8" ht="15">
      <c r="A270" s="72" t="s">
        <v>491</v>
      </c>
      <c r="B270" s="29"/>
      <c r="C270" s="37"/>
      <c r="D270" s="11"/>
      <c r="E270" s="18"/>
      <c r="F270" s="19"/>
      <c r="G270" s="43"/>
      <c r="H270" s="20"/>
    </row>
    <row r="271" spans="1:8" ht="114.75">
      <c r="A271" s="24" t="s">
        <v>716</v>
      </c>
      <c r="B271" s="78" t="s">
        <v>492</v>
      </c>
      <c r="C271" s="55" t="s">
        <v>493</v>
      </c>
      <c r="D271" s="74" t="s">
        <v>186</v>
      </c>
      <c r="E271" s="93">
        <f>G271/$E$1</f>
        <v>117.43182743182743</v>
      </c>
      <c r="F271" s="94">
        <f>E271*$F$1</f>
        <v>149.13842083842084</v>
      </c>
      <c r="G271" s="75">
        <v>36991.02564102564</v>
      </c>
      <c r="H271" s="75">
        <f>G271*$H$1</f>
        <v>46978.60256410256</v>
      </c>
    </row>
    <row r="272" spans="1:8" ht="114.75">
      <c r="A272" s="24" t="s">
        <v>717</v>
      </c>
      <c r="B272" s="78" t="s">
        <v>494</v>
      </c>
      <c r="C272" s="55" t="s">
        <v>495</v>
      </c>
      <c r="D272" s="74" t="s">
        <v>186</v>
      </c>
      <c r="E272" s="93">
        <f>G272/$E$1</f>
        <v>60.582010582010575</v>
      </c>
      <c r="F272" s="94">
        <f>E272*$F$1</f>
        <v>76.93915343915343</v>
      </c>
      <c r="G272" s="75">
        <v>19083.333333333332</v>
      </c>
      <c r="H272" s="75">
        <f>G272*$H$1</f>
        <v>24235.833333333332</v>
      </c>
    </row>
    <row r="273" spans="1:8" ht="12.75">
      <c r="A273" s="95" t="s">
        <v>940</v>
      </c>
      <c r="B273" s="95" t="s">
        <v>922</v>
      </c>
      <c r="C273" s="98" t="s">
        <v>923</v>
      </c>
      <c r="D273" s="74" t="s">
        <v>186</v>
      </c>
      <c r="E273" s="93">
        <f>G273/$E$1</f>
        <v>65.9096459096459</v>
      </c>
      <c r="F273" s="94">
        <f>E273*$F$1</f>
        <v>83.7052503052503</v>
      </c>
      <c r="G273" s="75">
        <v>20761.53846153846</v>
      </c>
      <c r="H273" s="75">
        <f>G273*$H$1</f>
        <v>26367.153846153848</v>
      </c>
    </row>
    <row r="274" spans="1:8" ht="12.75">
      <c r="A274" s="95" t="s">
        <v>941</v>
      </c>
      <c r="B274" s="95" t="s">
        <v>924</v>
      </c>
      <c r="C274" s="98" t="s">
        <v>925</v>
      </c>
      <c r="D274" s="74" t="s">
        <v>186</v>
      </c>
      <c r="E274" s="93">
        <f>G274/$E$1</f>
        <v>77.57427757427757</v>
      </c>
      <c r="F274" s="94">
        <f>E274*$F$1</f>
        <v>98.51933251933252</v>
      </c>
      <c r="G274" s="75">
        <v>24435.897435897434</v>
      </c>
      <c r="H274" s="75">
        <f>G274*$H$1</f>
        <v>31033.589743589742</v>
      </c>
    </row>
    <row r="275" spans="1:8" ht="15.75">
      <c r="A275" s="27"/>
      <c r="B275" s="69" t="s">
        <v>373</v>
      </c>
      <c r="C275" s="37"/>
      <c r="D275" s="11"/>
      <c r="E275" s="18"/>
      <c r="F275" s="19"/>
      <c r="G275" s="43"/>
      <c r="H275" s="20"/>
    </row>
    <row r="276" spans="1:8" ht="15">
      <c r="A276" s="72" t="s">
        <v>496</v>
      </c>
      <c r="B276" s="29"/>
      <c r="C276" s="37"/>
      <c r="D276" s="11"/>
      <c r="E276" s="18"/>
      <c r="F276" s="19"/>
      <c r="G276" s="43"/>
      <c r="H276" s="20"/>
    </row>
    <row r="277" spans="1:8" ht="25.5">
      <c r="A277" s="24" t="s">
        <v>718</v>
      </c>
      <c r="B277" s="78" t="s">
        <v>497</v>
      </c>
      <c r="C277" s="55" t="s">
        <v>498</v>
      </c>
      <c r="D277" s="76">
        <v>0</v>
      </c>
      <c r="E277" s="93">
        <f>G277/$E$1</f>
        <v>29.283679283679284</v>
      </c>
      <c r="F277" s="94">
        <f>E277*$F$1</f>
        <v>37.19027269027269</v>
      </c>
      <c r="G277" s="75">
        <v>9224.358974358975</v>
      </c>
      <c r="H277" s="75">
        <f>G277*$H$1</f>
        <v>11714.935897435898</v>
      </c>
    </row>
    <row r="278" spans="1:8" ht="15">
      <c r="A278" s="72" t="s">
        <v>499</v>
      </c>
      <c r="B278" s="29"/>
      <c r="C278" s="37"/>
      <c r="D278" s="11"/>
      <c r="E278" s="18"/>
      <c r="F278" s="19"/>
      <c r="G278" s="43"/>
      <c r="H278" s="20"/>
    </row>
    <row r="279" spans="1:8" ht="12.75">
      <c r="A279" s="24" t="s">
        <v>719</v>
      </c>
      <c r="B279" s="78" t="s">
        <v>500</v>
      </c>
      <c r="C279" s="55" t="s">
        <v>501</v>
      </c>
      <c r="D279" s="76">
        <v>0</v>
      </c>
      <c r="E279" s="93">
        <f>G279/$E$1</f>
        <v>11.868131868131867</v>
      </c>
      <c r="F279" s="94">
        <f>E279*$F$1</f>
        <v>15.07252747252747</v>
      </c>
      <c r="G279" s="75">
        <v>3738.461538461538</v>
      </c>
      <c r="H279" s="75">
        <f>G279*$H$1</f>
        <v>4747.846153846153</v>
      </c>
    </row>
    <row r="280" spans="1:8" ht="15">
      <c r="A280" s="72" t="s">
        <v>502</v>
      </c>
      <c r="B280" s="29"/>
      <c r="C280" s="37"/>
      <c r="D280" s="11"/>
      <c r="E280" s="18"/>
      <c r="F280" s="19"/>
      <c r="G280" s="43"/>
      <c r="H280" s="20"/>
    </row>
    <row r="281" spans="1:8" ht="12.75">
      <c r="A281" s="24" t="s">
        <v>720</v>
      </c>
      <c r="B281" s="78" t="s">
        <v>503</v>
      </c>
      <c r="C281" s="55" t="s">
        <v>307</v>
      </c>
      <c r="D281" s="76">
        <v>0</v>
      </c>
      <c r="E281" s="93">
        <f>G281/$E$1</f>
        <v>38.665038665038665</v>
      </c>
      <c r="F281" s="94">
        <f>E281*$F$1</f>
        <v>49.1045991045991</v>
      </c>
      <c r="G281" s="75">
        <v>12179.48717948718</v>
      </c>
      <c r="H281" s="75">
        <f>G281*$H$1</f>
        <v>15467.948717948719</v>
      </c>
    </row>
    <row r="282" spans="1:8" ht="12.75">
      <c r="A282" s="24" t="s">
        <v>721</v>
      </c>
      <c r="B282" s="78" t="s">
        <v>504</v>
      </c>
      <c r="C282" s="55" t="s">
        <v>307</v>
      </c>
      <c r="D282" s="76">
        <v>0</v>
      </c>
      <c r="E282" s="93">
        <f>G282/$E$1</f>
        <v>54.432234432234424</v>
      </c>
      <c r="F282" s="94">
        <f>E282*$F$1</f>
        <v>69.12893772893771</v>
      </c>
      <c r="G282" s="75">
        <v>17146.153846153844</v>
      </c>
      <c r="H282" s="75">
        <f>G282*$H$1</f>
        <v>21775.615384615383</v>
      </c>
    </row>
    <row r="283" spans="1:8" ht="12.75">
      <c r="A283" s="24" t="s">
        <v>722</v>
      </c>
      <c r="B283" s="78" t="s">
        <v>508</v>
      </c>
      <c r="C283" s="55" t="s">
        <v>307</v>
      </c>
      <c r="D283" s="76">
        <v>0</v>
      </c>
      <c r="E283" s="93">
        <f>G283/$E$1</f>
        <v>76.78469678469678</v>
      </c>
      <c r="F283" s="94">
        <f>E283*$F$1</f>
        <v>97.5165649165649</v>
      </c>
      <c r="G283" s="75">
        <v>24187.179487179485</v>
      </c>
      <c r="H283" s="75">
        <f>G283*$H$1</f>
        <v>30717.717948717946</v>
      </c>
    </row>
    <row r="284" spans="1:8" ht="15.75">
      <c r="A284" s="27"/>
      <c r="B284" s="70" t="s">
        <v>374</v>
      </c>
      <c r="C284" s="37"/>
      <c r="D284" s="11"/>
      <c r="E284" s="18"/>
      <c r="F284" s="19"/>
      <c r="G284" s="43"/>
      <c r="H284" s="20"/>
    </row>
    <row r="285" spans="1:8" ht="15">
      <c r="A285" s="72" t="s">
        <v>394</v>
      </c>
      <c r="B285" s="29"/>
      <c r="C285" s="37"/>
      <c r="D285" s="11"/>
      <c r="E285" s="18"/>
      <c r="F285" s="19"/>
      <c r="G285" s="43"/>
      <c r="H285" s="20"/>
    </row>
    <row r="286" spans="1:8" ht="38.25">
      <c r="A286" s="24" t="s">
        <v>723</v>
      </c>
      <c r="B286" s="78" t="s">
        <v>509</v>
      </c>
      <c r="C286" s="55" t="s">
        <v>510</v>
      </c>
      <c r="D286" s="76">
        <v>0</v>
      </c>
      <c r="E286" s="93">
        <f>G286/$E$1</f>
        <v>16.096866096866098</v>
      </c>
      <c r="F286" s="94">
        <f>E286*$F$1</f>
        <v>20.443019943019944</v>
      </c>
      <c r="G286" s="75">
        <v>5070.51282051282</v>
      </c>
      <c r="H286" s="75">
        <f>G286*$H$1</f>
        <v>6439.551282051282</v>
      </c>
    </row>
    <row r="287" spans="1:8" ht="38.25">
      <c r="A287" s="24" t="s">
        <v>724</v>
      </c>
      <c r="B287" s="78" t="s">
        <v>511</v>
      </c>
      <c r="C287" s="55" t="s">
        <v>510</v>
      </c>
      <c r="D287" s="76">
        <v>0</v>
      </c>
      <c r="E287" s="93">
        <f>G287/$E$1</f>
        <v>16.096866096866098</v>
      </c>
      <c r="F287" s="94">
        <f>E287*$F$1</f>
        <v>20.443019943019944</v>
      </c>
      <c r="G287" s="75">
        <v>5070.51282051282</v>
      </c>
      <c r="H287" s="75">
        <f>G287*$H$1</f>
        <v>6439.551282051282</v>
      </c>
    </row>
    <row r="288" spans="1:8" ht="38.25">
      <c r="A288" s="24" t="s">
        <v>725</v>
      </c>
      <c r="B288" s="78" t="s">
        <v>512</v>
      </c>
      <c r="C288" s="55" t="s">
        <v>510</v>
      </c>
      <c r="D288" s="76">
        <v>0</v>
      </c>
      <c r="E288" s="93">
        <f>G288/$E$1</f>
        <v>16.096866096866098</v>
      </c>
      <c r="F288" s="94">
        <f>E288*$F$1</f>
        <v>20.443019943019944</v>
      </c>
      <c r="G288" s="75">
        <v>5070.51282051282</v>
      </c>
      <c r="H288" s="75">
        <f>G288*$H$1</f>
        <v>6439.551282051282</v>
      </c>
    </row>
    <row r="289" spans="1:8" ht="15.75">
      <c r="A289" s="27"/>
      <c r="B289" s="70" t="s">
        <v>375</v>
      </c>
      <c r="C289" s="37"/>
      <c r="D289" s="11"/>
      <c r="E289" s="18"/>
      <c r="F289" s="19"/>
      <c r="G289" s="43"/>
      <c r="H289" s="20"/>
    </row>
    <row r="290" spans="1:8" ht="15">
      <c r="A290" s="72" t="s">
        <v>513</v>
      </c>
      <c r="B290" s="29"/>
      <c r="C290" s="37"/>
      <c r="D290" s="11"/>
      <c r="E290" s="18"/>
      <c r="F290" s="19"/>
      <c r="G290" s="43"/>
      <c r="H290" s="20"/>
    </row>
    <row r="291" spans="1:8" ht="12.75">
      <c r="A291" s="24" t="s">
        <v>726</v>
      </c>
      <c r="B291" s="82" t="s">
        <v>545</v>
      </c>
      <c r="C291" s="83"/>
      <c r="D291" s="53">
        <v>0</v>
      </c>
      <c r="E291" s="93">
        <f>G291/$E$1</f>
        <v>87.54985754985755</v>
      </c>
      <c r="F291" s="94">
        <f>E291*$F$1</f>
        <v>111.18831908831909</v>
      </c>
      <c r="G291" s="75">
        <v>27578.20512820513</v>
      </c>
      <c r="H291" s="75">
        <f>G291*$H$1</f>
        <v>35024.320512820515</v>
      </c>
    </row>
    <row r="292" spans="1:8" ht="12.75">
      <c r="A292" s="24" t="s">
        <v>939</v>
      </c>
      <c r="B292" s="82" t="s">
        <v>546</v>
      </c>
      <c r="C292" s="83"/>
      <c r="D292" s="53">
        <v>0</v>
      </c>
      <c r="E292" s="93">
        <f>G292/$E$1</f>
        <v>88.76271876271876</v>
      </c>
      <c r="F292" s="94">
        <f>E292*$F$1</f>
        <v>112.72865282865283</v>
      </c>
      <c r="G292" s="75">
        <v>27960.25641025641</v>
      </c>
      <c r="H292" s="75">
        <f>G292*$H$1</f>
        <v>35509.52564102564</v>
      </c>
    </row>
    <row r="293" spans="1:8" ht="15">
      <c r="A293" s="97" t="s">
        <v>921</v>
      </c>
      <c r="B293" s="31"/>
      <c r="C293" s="39"/>
      <c r="D293" s="17"/>
      <c r="E293" s="18"/>
      <c r="F293" s="19"/>
      <c r="G293" s="20"/>
      <c r="H293" s="20"/>
    </row>
    <row r="294" spans="1:8" ht="76.5">
      <c r="A294" s="95" t="s">
        <v>952</v>
      </c>
      <c r="B294" s="78" t="s">
        <v>896</v>
      </c>
      <c r="C294" s="55" t="s">
        <v>897</v>
      </c>
      <c r="D294" s="53">
        <v>0</v>
      </c>
      <c r="E294" s="93">
        <f>G294/$E$1</f>
        <v>67.90394790394791</v>
      </c>
      <c r="F294" s="94">
        <f>E294*$F$1</f>
        <v>86.23801383801384</v>
      </c>
      <c r="G294" s="75">
        <v>21389.74358974359</v>
      </c>
      <c r="H294" s="75">
        <f>G294*$H$1</f>
        <v>27164.97435897436</v>
      </c>
    </row>
    <row r="295" spans="1:8" ht="38.25">
      <c r="A295" s="95" t="s">
        <v>913</v>
      </c>
      <c r="B295" s="78" t="s">
        <v>898</v>
      </c>
      <c r="C295" s="55" t="s">
        <v>899</v>
      </c>
      <c r="D295" s="53">
        <v>0</v>
      </c>
      <c r="E295" s="93">
        <f>G295/$E$1</f>
        <v>37.932437932437935</v>
      </c>
      <c r="F295" s="94">
        <f>E295*$F$1</f>
        <v>48.174196174196176</v>
      </c>
      <c r="G295" s="75">
        <v>11948.71794871795</v>
      </c>
      <c r="H295" s="75">
        <f>G295*$H$1</f>
        <v>15174.871794871795</v>
      </c>
    </row>
    <row r="296" spans="1:8" ht="38.25">
      <c r="A296" s="95" t="s">
        <v>914</v>
      </c>
      <c r="B296" s="78" t="s">
        <v>900</v>
      </c>
      <c r="C296" s="55" t="s">
        <v>901</v>
      </c>
      <c r="D296" s="53">
        <v>0</v>
      </c>
      <c r="E296" s="93">
        <f>G296/$E$1</f>
        <v>50.317460317460316</v>
      </c>
      <c r="F296" s="94">
        <f>E296*$F$1</f>
        <v>63.903174603174605</v>
      </c>
      <c r="G296" s="75">
        <v>15850</v>
      </c>
      <c r="H296" s="75">
        <f>G296*$H$1</f>
        <v>20129.5</v>
      </c>
    </row>
    <row r="297" spans="1:8" ht="15">
      <c r="A297" s="72" t="s">
        <v>376</v>
      </c>
      <c r="B297" s="31"/>
      <c r="C297" s="39"/>
      <c r="D297" s="17"/>
      <c r="E297" s="18"/>
      <c r="F297" s="19"/>
      <c r="G297" s="43"/>
      <c r="H297" s="20"/>
    </row>
    <row r="298" spans="1:8" ht="38.25">
      <c r="A298" s="24" t="s">
        <v>727</v>
      </c>
      <c r="B298" s="82" t="s">
        <v>547</v>
      </c>
      <c r="C298" s="83" t="s">
        <v>548</v>
      </c>
      <c r="D298" s="53">
        <v>0</v>
      </c>
      <c r="E298" s="93">
        <f>G298/$E$1</f>
        <v>23.24379324379324</v>
      </c>
      <c r="F298" s="94">
        <f>E298*$F$1</f>
        <v>29.51961741961742</v>
      </c>
      <c r="G298" s="75">
        <v>7321.794871794871</v>
      </c>
      <c r="H298" s="75">
        <f>G298*$H$1</f>
        <v>9298.679487179486</v>
      </c>
    </row>
    <row r="299" spans="1:8" ht="25.5">
      <c r="A299" s="24" t="s">
        <v>728</v>
      </c>
      <c r="B299" s="82" t="s">
        <v>549</v>
      </c>
      <c r="C299" s="83" t="s">
        <v>794</v>
      </c>
      <c r="D299" s="53">
        <v>0</v>
      </c>
      <c r="E299" s="93">
        <f>G299/$E$1</f>
        <v>23.24379324379324</v>
      </c>
      <c r="F299" s="94">
        <f>E299*$F$1</f>
        <v>29.51961741961742</v>
      </c>
      <c r="G299" s="75">
        <v>7321.794871794871</v>
      </c>
      <c r="H299" s="75">
        <f>G299*$H$1</f>
        <v>9298.679487179486</v>
      </c>
    </row>
    <row r="300" spans="1:8" ht="38.25">
      <c r="A300" s="24" t="s">
        <v>729</v>
      </c>
      <c r="B300" s="82" t="s">
        <v>550</v>
      </c>
      <c r="C300" s="83" t="s">
        <v>551</v>
      </c>
      <c r="D300" s="53">
        <v>0</v>
      </c>
      <c r="E300" s="93">
        <f>G300/$E$1</f>
        <v>23.24379324379324</v>
      </c>
      <c r="F300" s="94">
        <f>E300*$F$1</f>
        <v>29.51961741961742</v>
      </c>
      <c r="G300" s="75">
        <v>7321.794871794871</v>
      </c>
      <c r="H300" s="75">
        <f>G300*$H$1</f>
        <v>9298.679487179486</v>
      </c>
    </row>
    <row r="301" spans="1:8" ht="25.5">
      <c r="A301" s="24" t="s">
        <v>730</v>
      </c>
      <c r="B301" s="82" t="s">
        <v>552</v>
      </c>
      <c r="C301" s="83" t="s">
        <v>795</v>
      </c>
      <c r="D301" s="53">
        <v>0</v>
      </c>
      <c r="E301" s="93">
        <f>G301/$E$1</f>
        <v>23.24379324379324</v>
      </c>
      <c r="F301" s="94">
        <f>E301*$F$1</f>
        <v>29.51961741961742</v>
      </c>
      <c r="G301" s="75">
        <v>7321.794871794871</v>
      </c>
      <c r="H301" s="75">
        <f>G301*$H$1</f>
        <v>9298.679487179486</v>
      </c>
    </row>
    <row r="302" spans="1:8" ht="15">
      <c r="A302" s="72" t="s">
        <v>377</v>
      </c>
      <c r="B302" s="31"/>
      <c r="C302" s="39"/>
      <c r="D302" s="17"/>
      <c r="E302" s="18"/>
      <c r="F302" s="19"/>
      <c r="G302" s="43"/>
      <c r="H302" s="20"/>
    </row>
    <row r="303" spans="1:8" ht="38.25">
      <c r="A303" s="24" t="s">
        <v>731</v>
      </c>
      <c r="B303" s="82" t="s">
        <v>553</v>
      </c>
      <c r="C303" s="83" t="s">
        <v>548</v>
      </c>
      <c r="D303" s="53">
        <v>0</v>
      </c>
      <c r="E303" s="93">
        <f>G303/$E$1</f>
        <v>23.24379324379324</v>
      </c>
      <c r="F303" s="94">
        <f>E303*$F$1</f>
        <v>29.51961741961742</v>
      </c>
      <c r="G303" s="75">
        <v>7321.794871794871</v>
      </c>
      <c r="H303" s="75">
        <f>G303*$H$1</f>
        <v>9298.679487179486</v>
      </c>
    </row>
    <row r="304" spans="1:8" ht="25.5">
      <c r="A304" s="24" t="s">
        <v>732</v>
      </c>
      <c r="B304" s="82" t="s">
        <v>554</v>
      </c>
      <c r="C304" s="83" t="s">
        <v>794</v>
      </c>
      <c r="D304" s="53">
        <v>0</v>
      </c>
      <c r="E304" s="93">
        <f>G304/$E$1</f>
        <v>23.24379324379324</v>
      </c>
      <c r="F304" s="94">
        <f>E304*$F$1</f>
        <v>29.51961741961742</v>
      </c>
      <c r="G304" s="75">
        <v>7321.794871794871</v>
      </c>
      <c r="H304" s="75">
        <f>G304*$H$1</f>
        <v>9298.679487179486</v>
      </c>
    </row>
    <row r="305" spans="1:8" ht="38.25">
      <c r="A305" s="24" t="s">
        <v>733</v>
      </c>
      <c r="B305" s="82" t="s">
        <v>555</v>
      </c>
      <c r="C305" s="83" t="s">
        <v>556</v>
      </c>
      <c r="D305" s="53">
        <v>0</v>
      </c>
      <c r="E305" s="93">
        <f>G305/$E$1</f>
        <v>23.24379324379324</v>
      </c>
      <c r="F305" s="94">
        <f>E305*$F$1</f>
        <v>29.51961741961742</v>
      </c>
      <c r="G305" s="75">
        <v>7321.794871794871</v>
      </c>
      <c r="H305" s="75">
        <f>G305*$H$1</f>
        <v>9298.679487179486</v>
      </c>
    </row>
    <row r="306" spans="1:8" ht="25.5">
      <c r="A306" s="24" t="s">
        <v>734</v>
      </c>
      <c r="B306" s="82" t="s">
        <v>557</v>
      </c>
      <c r="C306" s="83" t="s">
        <v>795</v>
      </c>
      <c r="D306" s="53">
        <v>0</v>
      </c>
      <c r="E306" s="93">
        <f>G306/$E$1</f>
        <v>23.24379324379324</v>
      </c>
      <c r="F306" s="94">
        <f>E306*$F$1</f>
        <v>29.51961741961742</v>
      </c>
      <c r="G306" s="75">
        <v>7321.794871794871</v>
      </c>
      <c r="H306" s="75">
        <f>G306*$H$1</f>
        <v>9298.679487179486</v>
      </c>
    </row>
    <row r="307" spans="1:8" ht="15">
      <c r="A307" s="72" t="s">
        <v>40</v>
      </c>
      <c r="B307" s="31"/>
      <c r="C307" s="39"/>
      <c r="D307" s="17"/>
      <c r="E307" s="18"/>
      <c r="F307" s="19"/>
      <c r="G307" s="43"/>
      <c r="H307" s="20"/>
    </row>
    <row r="308" spans="1:8" ht="25.5">
      <c r="A308" s="24" t="s">
        <v>735</v>
      </c>
      <c r="B308" s="82" t="s">
        <v>558</v>
      </c>
      <c r="C308" s="83" t="s">
        <v>800</v>
      </c>
      <c r="D308" s="53">
        <v>0</v>
      </c>
      <c r="E308" s="93">
        <f>G308/$E$1</f>
        <v>23.24379324379324</v>
      </c>
      <c r="F308" s="94">
        <f>E308*$F$1</f>
        <v>29.51961741961742</v>
      </c>
      <c r="G308" s="75">
        <v>7321.794871794871</v>
      </c>
      <c r="H308" s="75">
        <f>G308*$H$1</f>
        <v>9298.679487179486</v>
      </c>
    </row>
    <row r="309" spans="1:8" ht="25.5">
      <c r="A309" s="24" t="s">
        <v>736</v>
      </c>
      <c r="B309" s="82" t="s">
        <v>801</v>
      </c>
      <c r="C309" s="83" t="s">
        <v>802</v>
      </c>
      <c r="D309" s="53">
        <v>0</v>
      </c>
      <c r="E309" s="93">
        <f>G309/$E$1</f>
        <v>23.24379324379324</v>
      </c>
      <c r="F309" s="94">
        <f>E309*$F$1</f>
        <v>29.51961741961742</v>
      </c>
      <c r="G309" s="75">
        <v>7321.794871794871</v>
      </c>
      <c r="H309" s="75">
        <f>G309*$H$1</f>
        <v>9298.679487179486</v>
      </c>
    </row>
    <row r="310" spans="1:8" ht="25.5">
      <c r="A310" s="24" t="s">
        <v>737</v>
      </c>
      <c r="B310" s="82" t="s">
        <v>803</v>
      </c>
      <c r="C310" s="83" t="s">
        <v>804</v>
      </c>
      <c r="D310" s="53">
        <v>0</v>
      </c>
      <c r="E310" s="93">
        <f>G310/$E$1</f>
        <v>23.24379324379324</v>
      </c>
      <c r="F310" s="94">
        <f>E310*$F$1</f>
        <v>29.51961741961742</v>
      </c>
      <c r="G310" s="75">
        <v>7321.794871794871</v>
      </c>
      <c r="H310" s="75">
        <f>G310*$H$1</f>
        <v>9298.679487179486</v>
      </c>
    </row>
    <row r="311" spans="1:8" ht="38.25">
      <c r="A311" s="24" t="s">
        <v>738</v>
      </c>
      <c r="B311" s="82" t="s">
        <v>805</v>
      </c>
      <c r="C311" s="83" t="s">
        <v>806</v>
      </c>
      <c r="D311" s="53">
        <v>0</v>
      </c>
      <c r="E311" s="93">
        <f>G311/$E$1</f>
        <v>23.24379324379324</v>
      </c>
      <c r="F311" s="94">
        <f>E311*$F$1</f>
        <v>29.51961741961742</v>
      </c>
      <c r="G311" s="75">
        <v>7321.794871794871</v>
      </c>
      <c r="H311" s="75">
        <f>G311*$H$1</f>
        <v>9298.679487179486</v>
      </c>
    </row>
    <row r="312" spans="1:8" ht="15">
      <c r="A312" s="72" t="s">
        <v>41</v>
      </c>
      <c r="B312" s="31"/>
      <c r="C312" s="39"/>
      <c r="D312" s="17"/>
      <c r="E312" s="18"/>
      <c r="F312" s="19"/>
      <c r="G312" s="43"/>
      <c r="H312" s="20"/>
    </row>
    <row r="313" spans="1:8" ht="25.5">
      <c r="A313" s="24" t="s">
        <v>739</v>
      </c>
      <c r="B313" s="82" t="s">
        <v>807</v>
      </c>
      <c r="C313" s="83" t="s">
        <v>800</v>
      </c>
      <c r="D313" s="53">
        <v>0</v>
      </c>
      <c r="E313" s="93">
        <f>G313/$E$1</f>
        <v>23.24379324379324</v>
      </c>
      <c r="F313" s="94">
        <f>E313*$F$1</f>
        <v>29.51961741961742</v>
      </c>
      <c r="G313" s="75">
        <v>7321.794871794871</v>
      </c>
      <c r="H313" s="75">
        <f>G313*$H$1</f>
        <v>9298.679487179486</v>
      </c>
    </row>
    <row r="314" spans="1:8" ht="25.5">
      <c r="A314" s="24" t="s">
        <v>740</v>
      </c>
      <c r="B314" s="82" t="s">
        <v>808</v>
      </c>
      <c r="C314" s="83" t="s">
        <v>802</v>
      </c>
      <c r="D314" s="53">
        <v>0</v>
      </c>
      <c r="E314" s="93">
        <f>G314/$E$1</f>
        <v>23.24379324379324</v>
      </c>
      <c r="F314" s="94">
        <f>E314*$F$1</f>
        <v>29.51961741961742</v>
      </c>
      <c r="G314" s="75">
        <v>7321.794871794871</v>
      </c>
      <c r="H314" s="75">
        <f>G314*$H$1</f>
        <v>9298.679487179486</v>
      </c>
    </row>
    <row r="315" spans="1:8" ht="25.5">
      <c r="A315" s="24" t="s">
        <v>741</v>
      </c>
      <c r="B315" s="82" t="s">
        <v>809</v>
      </c>
      <c r="C315" s="83" t="s">
        <v>804</v>
      </c>
      <c r="D315" s="53">
        <v>0</v>
      </c>
      <c r="E315" s="93">
        <f>G315/$E$1</f>
        <v>23.24379324379324</v>
      </c>
      <c r="F315" s="94">
        <f>E315*$F$1</f>
        <v>29.51961741961742</v>
      </c>
      <c r="G315" s="75">
        <v>7321.794871794871</v>
      </c>
      <c r="H315" s="75">
        <f>G315*$H$1</f>
        <v>9298.679487179486</v>
      </c>
    </row>
    <row r="316" spans="1:8" ht="38.25">
      <c r="A316" s="24" t="s">
        <v>742</v>
      </c>
      <c r="B316" s="82" t="s">
        <v>810</v>
      </c>
      <c r="C316" s="83" t="s">
        <v>806</v>
      </c>
      <c r="D316" s="53">
        <v>0</v>
      </c>
      <c r="E316" s="93">
        <f>G316/$E$1</f>
        <v>23.24379324379324</v>
      </c>
      <c r="F316" s="94">
        <f>E316*$F$1</f>
        <v>29.51961741961742</v>
      </c>
      <c r="G316" s="75">
        <v>7321.794871794871</v>
      </c>
      <c r="H316" s="75">
        <f>G316*$H$1</f>
        <v>9298.679487179486</v>
      </c>
    </row>
    <row r="317" spans="1:8" ht="15">
      <c r="A317" s="72" t="s">
        <v>811</v>
      </c>
      <c r="B317" s="31"/>
      <c r="C317" s="39"/>
      <c r="D317" s="17"/>
      <c r="E317" s="18"/>
      <c r="F317" s="19"/>
      <c r="G317" s="43"/>
      <c r="H317" s="20"/>
    </row>
    <row r="318" spans="1:8" ht="38.25">
      <c r="A318" s="24" t="s">
        <v>743</v>
      </c>
      <c r="B318" s="82" t="s">
        <v>812</v>
      </c>
      <c r="C318" s="83" t="s">
        <v>813</v>
      </c>
      <c r="D318" s="53">
        <v>0</v>
      </c>
      <c r="E318" s="93">
        <f>G318/$E$1</f>
        <v>32.11233211233211</v>
      </c>
      <c r="F318" s="94">
        <f>E318*$F$1</f>
        <v>40.78266178266178</v>
      </c>
      <c r="G318" s="75">
        <v>10115.384615384615</v>
      </c>
      <c r="H318" s="75">
        <f>G318*$H$1</f>
        <v>12846.538461538461</v>
      </c>
    </row>
    <row r="319" spans="1:8" ht="25.5">
      <c r="A319" s="24" t="s">
        <v>849</v>
      </c>
      <c r="B319" s="82" t="s">
        <v>814</v>
      </c>
      <c r="C319" s="83" t="s">
        <v>815</v>
      </c>
      <c r="D319" s="53">
        <v>0</v>
      </c>
      <c r="E319" s="93">
        <f>G319/$E$1</f>
        <v>32.11233211233211</v>
      </c>
      <c r="F319" s="94">
        <f>E319*$F$1</f>
        <v>40.78266178266178</v>
      </c>
      <c r="G319" s="75">
        <v>10115.384615384615</v>
      </c>
      <c r="H319" s="75">
        <f>G319*$H$1</f>
        <v>12846.538461538461</v>
      </c>
    </row>
    <row r="320" spans="1:8" ht="38.25">
      <c r="A320" s="24" t="s">
        <v>744</v>
      </c>
      <c r="B320" s="82" t="s">
        <v>816</v>
      </c>
      <c r="C320" s="83" t="s">
        <v>817</v>
      </c>
      <c r="D320" s="53">
        <v>0</v>
      </c>
      <c r="E320" s="93">
        <f>G320/$E$1</f>
        <v>32.11233211233211</v>
      </c>
      <c r="F320" s="94">
        <f>E320*$F$1</f>
        <v>40.78266178266178</v>
      </c>
      <c r="G320" s="75">
        <v>10115.384615384615</v>
      </c>
      <c r="H320" s="75">
        <f>G320*$H$1</f>
        <v>12846.538461538461</v>
      </c>
    </row>
    <row r="321" spans="1:8" ht="15">
      <c r="A321" s="72" t="s">
        <v>818</v>
      </c>
      <c r="B321" s="31"/>
      <c r="C321" s="39"/>
      <c r="D321" s="17"/>
      <c r="E321" s="18"/>
      <c r="F321" s="19"/>
      <c r="G321" s="43"/>
      <c r="H321" s="20"/>
    </row>
    <row r="322" spans="1:8" ht="25.5">
      <c r="A322" s="24" t="s">
        <v>745</v>
      </c>
      <c r="B322" s="82" t="s">
        <v>0</v>
      </c>
      <c r="C322" s="83" t="s">
        <v>796</v>
      </c>
      <c r="D322" s="53">
        <v>0</v>
      </c>
      <c r="E322" s="93">
        <f>G322/$E$1</f>
        <v>22.836792836792835</v>
      </c>
      <c r="F322" s="94">
        <f>E322*$F$1</f>
        <v>29.002726902726902</v>
      </c>
      <c r="G322" s="75">
        <v>7193.589743589743</v>
      </c>
      <c r="H322" s="75">
        <f>G322*$H$1</f>
        <v>9135.858974358975</v>
      </c>
    </row>
    <row r="323" spans="1:8" ht="15.75">
      <c r="A323" s="27"/>
      <c r="B323" s="70" t="s">
        <v>1</v>
      </c>
      <c r="C323" s="37"/>
      <c r="D323" s="11"/>
      <c r="E323" s="18"/>
      <c r="F323" s="19"/>
      <c r="G323" s="43"/>
      <c r="H323" s="20"/>
    </row>
    <row r="324" spans="1:8" ht="15.75">
      <c r="A324" s="27"/>
      <c r="B324" s="69" t="s">
        <v>378</v>
      </c>
      <c r="C324" s="37"/>
      <c r="D324" s="11"/>
      <c r="E324" s="18"/>
      <c r="F324" s="19"/>
      <c r="G324" s="43"/>
      <c r="H324" s="20"/>
    </row>
    <row r="325" spans="1:8" ht="15">
      <c r="A325" s="72" t="s">
        <v>379</v>
      </c>
      <c r="B325" s="25"/>
      <c r="C325" s="35"/>
      <c r="D325" s="11"/>
      <c r="E325" s="18"/>
      <c r="F325" s="19"/>
      <c r="G325" s="43"/>
      <c r="H325" s="20"/>
    </row>
    <row r="326" spans="1:8" ht="89.25">
      <c r="A326" s="24" t="s">
        <v>746</v>
      </c>
      <c r="B326" s="78" t="s">
        <v>2</v>
      </c>
      <c r="C326" s="55" t="s">
        <v>3</v>
      </c>
      <c r="D326" s="74" t="s">
        <v>186</v>
      </c>
      <c r="E326" s="93">
        <f>G326/$E$1</f>
        <v>130.82214082214082</v>
      </c>
      <c r="F326" s="94">
        <f>E326*$F$1</f>
        <v>166.14411884411885</v>
      </c>
      <c r="G326" s="75">
        <v>41208.97435897436</v>
      </c>
      <c r="H326" s="75">
        <f>G326*$H$1</f>
        <v>52335.39743589744</v>
      </c>
    </row>
    <row r="327" spans="1:8" ht="114.75">
      <c r="A327" s="24" t="s">
        <v>747</v>
      </c>
      <c r="B327" s="78" t="s">
        <v>4</v>
      </c>
      <c r="C327" s="55" t="s">
        <v>10</v>
      </c>
      <c r="D327" s="74" t="s">
        <v>186</v>
      </c>
      <c r="E327" s="93">
        <f>G327/$E$1</f>
        <v>303.8909238909239</v>
      </c>
      <c r="F327" s="94">
        <f>E327*$F$1</f>
        <v>385.94147334147334</v>
      </c>
      <c r="G327" s="75">
        <v>95725.64102564102</v>
      </c>
      <c r="H327" s="75">
        <f>G327*$H$1</f>
        <v>121571.5641025641</v>
      </c>
    </row>
    <row r="328" spans="1:8" ht="15">
      <c r="A328" s="72" t="s">
        <v>67</v>
      </c>
      <c r="B328" s="26"/>
      <c r="C328" s="36"/>
      <c r="D328" s="13"/>
      <c r="E328" s="18"/>
      <c r="F328" s="19"/>
      <c r="G328" s="43"/>
      <c r="H328" s="20"/>
    </row>
    <row r="329" spans="1:8" ht="15">
      <c r="A329" s="72" t="s">
        <v>357</v>
      </c>
      <c r="B329" s="26"/>
      <c r="C329" s="36"/>
      <c r="D329" s="13"/>
      <c r="E329" s="18"/>
      <c r="F329" s="19"/>
      <c r="G329" s="43"/>
      <c r="H329" s="20"/>
    </row>
    <row r="330" spans="1:8" ht="63.75">
      <c r="A330" s="24" t="s">
        <v>354</v>
      </c>
      <c r="B330" s="78" t="s">
        <v>351</v>
      </c>
      <c r="C330" s="55" t="s">
        <v>76</v>
      </c>
      <c r="D330" s="74" t="s">
        <v>186</v>
      </c>
      <c r="E330" s="93">
        <f>G330/$E$1</f>
        <v>132.93854293854292</v>
      </c>
      <c r="F330" s="94">
        <f>E330*$F$1</f>
        <v>168.8319495319495</v>
      </c>
      <c r="G330" s="75">
        <v>41875.64102564102</v>
      </c>
      <c r="H330" s="75">
        <f>G330*$H$1</f>
        <v>53182.0641025641</v>
      </c>
    </row>
    <row r="331" spans="1:8" ht="63.75">
      <c r="A331" s="24" t="s">
        <v>355</v>
      </c>
      <c r="B331" s="78" t="s">
        <v>352</v>
      </c>
      <c r="C331" s="55" t="s">
        <v>77</v>
      </c>
      <c r="D331" s="74" t="s">
        <v>186</v>
      </c>
      <c r="E331" s="93">
        <f>G331/$E$1</f>
        <v>132.93854293854292</v>
      </c>
      <c r="F331" s="94">
        <f>E331*$F$1</f>
        <v>168.8319495319495</v>
      </c>
      <c r="G331" s="75">
        <v>41875.64102564102</v>
      </c>
      <c r="H331" s="75">
        <f>G331*$H$1</f>
        <v>53182.0641025641</v>
      </c>
    </row>
    <row r="332" spans="1:8" ht="63.75">
      <c r="A332" s="24" t="s">
        <v>356</v>
      </c>
      <c r="B332" s="78" t="s">
        <v>353</v>
      </c>
      <c r="C332" s="55" t="s">
        <v>78</v>
      </c>
      <c r="D332" s="74" t="s">
        <v>186</v>
      </c>
      <c r="E332" s="93">
        <f>G332/$E$1</f>
        <v>132.93854293854292</v>
      </c>
      <c r="F332" s="94">
        <f>E332*$F$1</f>
        <v>168.8319495319495</v>
      </c>
      <c r="G332" s="75">
        <v>41875.64102564102</v>
      </c>
      <c r="H332" s="75">
        <f>G332*$H$1</f>
        <v>53182.0641025641</v>
      </c>
    </row>
    <row r="333" spans="1:8" ht="15">
      <c r="A333" s="72" t="s">
        <v>440</v>
      </c>
      <c r="B333" s="27"/>
      <c r="C333" s="4"/>
      <c r="D333" s="13"/>
      <c r="E333" s="18"/>
      <c r="F333" s="19"/>
      <c r="G333" s="43"/>
      <c r="H333" s="20"/>
    </row>
    <row r="334" spans="1:8" ht="102">
      <c r="A334" s="24" t="s">
        <v>441</v>
      </c>
      <c r="B334" s="78" t="s">
        <v>432</v>
      </c>
      <c r="C334" s="55" t="s">
        <v>433</v>
      </c>
      <c r="D334" s="86" t="s">
        <v>186</v>
      </c>
      <c r="E334" s="93">
        <f aca="true" t="shared" si="27" ref="E334:E339">G334/$E$1</f>
        <v>94.58282458282459</v>
      </c>
      <c r="F334" s="94">
        <f aca="true" t="shared" si="28" ref="F334:F339">E334*$F$1</f>
        <v>120.12018722018722</v>
      </c>
      <c r="G334" s="75">
        <v>29793.589743589742</v>
      </c>
      <c r="H334" s="75">
        <f aca="true" t="shared" si="29" ref="H334:H339">G334*$H$1</f>
        <v>37837.85897435898</v>
      </c>
    </row>
    <row r="335" spans="1:8" ht="102">
      <c r="A335" s="24" t="s">
        <v>442</v>
      </c>
      <c r="B335" s="78" t="s">
        <v>434</v>
      </c>
      <c r="C335" s="55" t="s">
        <v>435</v>
      </c>
      <c r="D335" s="86" t="s">
        <v>186</v>
      </c>
      <c r="E335" s="93">
        <f t="shared" si="27"/>
        <v>94.58282458282459</v>
      </c>
      <c r="F335" s="94">
        <f t="shared" si="28"/>
        <v>120.12018722018722</v>
      </c>
      <c r="G335" s="75">
        <v>29793.589743589742</v>
      </c>
      <c r="H335" s="75">
        <f t="shared" si="29"/>
        <v>37837.85897435898</v>
      </c>
    </row>
    <row r="336" spans="1:8" ht="102">
      <c r="A336" s="24" t="s">
        <v>443</v>
      </c>
      <c r="B336" s="78" t="s">
        <v>436</v>
      </c>
      <c r="C336" s="55" t="s">
        <v>437</v>
      </c>
      <c r="D336" s="86" t="s">
        <v>186</v>
      </c>
      <c r="E336" s="93">
        <f t="shared" si="27"/>
        <v>94.58282458282459</v>
      </c>
      <c r="F336" s="94">
        <f t="shared" si="28"/>
        <v>120.12018722018722</v>
      </c>
      <c r="G336" s="75">
        <v>29793.589743589742</v>
      </c>
      <c r="H336" s="75">
        <f t="shared" si="29"/>
        <v>37837.85897435898</v>
      </c>
    </row>
    <row r="337" spans="1:8" ht="25.5">
      <c r="A337" s="24" t="s">
        <v>444</v>
      </c>
      <c r="B337" s="78" t="s">
        <v>438</v>
      </c>
      <c r="C337" s="55" t="s">
        <v>439</v>
      </c>
      <c r="D337" s="76">
        <v>0</v>
      </c>
      <c r="E337" s="93">
        <f t="shared" si="27"/>
        <v>30.48840048840049</v>
      </c>
      <c r="F337" s="94">
        <f t="shared" si="28"/>
        <v>38.72026862026863</v>
      </c>
      <c r="G337" s="75">
        <v>9603.846153846154</v>
      </c>
      <c r="H337" s="75">
        <f t="shared" si="29"/>
        <v>12196.884615384615</v>
      </c>
    </row>
    <row r="338" spans="1:8" ht="12.75">
      <c r="A338" s="95" t="s">
        <v>942</v>
      </c>
      <c r="B338" s="95" t="s">
        <v>926</v>
      </c>
      <c r="C338" s="98" t="s">
        <v>927</v>
      </c>
      <c r="D338" s="76"/>
      <c r="E338" s="93">
        <f t="shared" si="27"/>
        <v>18.620268620268618</v>
      </c>
      <c r="F338" s="94">
        <f t="shared" si="28"/>
        <v>23.647741147741144</v>
      </c>
      <c r="G338" s="75">
        <v>5865.384615384615</v>
      </c>
      <c r="H338" s="75">
        <f t="shared" si="29"/>
        <v>7449.038461538462</v>
      </c>
    </row>
    <row r="339" spans="1:8" ht="12.75">
      <c r="A339" s="95" t="s">
        <v>943</v>
      </c>
      <c r="B339" s="95" t="s">
        <v>928</v>
      </c>
      <c r="C339" s="98" t="s">
        <v>929</v>
      </c>
      <c r="D339" s="76"/>
      <c r="E339" s="93">
        <f t="shared" si="27"/>
        <v>18.620268620268618</v>
      </c>
      <c r="F339" s="94">
        <f t="shared" si="28"/>
        <v>23.647741147741144</v>
      </c>
      <c r="G339" s="75">
        <v>5865.384615384615</v>
      </c>
      <c r="H339" s="75">
        <f t="shared" si="29"/>
        <v>7449.038461538462</v>
      </c>
    </row>
    <row r="340" spans="1:8" ht="15.75">
      <c r="A340" s="27"/>
      <c r="B340" s="69" t="s">
        <v>380</v>
      </c>
      <c r="C340" s="37"/>
      <c r="D340" s="11"/>
      <c r="E340" s="18"/>
      <c r="F340" s="19"/>
      <c r="G340" s="43"/>
      <c r="H340" s="20"/>
    </row>
    <row r="341" spans="1:8" ht="15">
      <c r="A341" s="72" t="s">
        <v>79</v>
      </c>
      <c r="B341" s="29"/>
      <c r="C341" s="37"/>
      <c r="D341" s="11"/>
      <c r="E341" s="18"/>
      <c r="F341" s="19"/>
      <c r="G341" s="43"/>
      <c r="H341" s="20"/>
    </row>
    <row r="342" spans="1:8" ht="25.5">
      <c r="A342" s="24" t="s">
        <v>748</v>
      </c>
      <c r="B342" s="78" t="s">
        <v>80</v>
      </c>
      <c r="C342" s="55" t="s">
        <v>81</v>
      </c>
      <c r="D342" s="86" t="s">
        <v>186</v>
      </c>
      <c r="E342" s="93">
        <f>G342/$E$1</f>
        <v>53.73626373626374</v>
      </c>
      <c r="F342" s="94">
        <f>E342*$F$1</f>
        <v>68.24505494505495</v>
      </c>
      <c r="G342" s="75">
        <v>16926.923076923078</v>
      </c>
      <c r="H342" s="75">
        <f>G342*$H$1</f>
        <v>21497.19230769231</v>
      </c>
    </row>
    <row r="343" spans="1:8" ht="15">
      <c r="A343" s="72" t="s">
        <v>68</v>
      </c>
      <c r="B343" s="26"/>
      <c r="C343" s="36"/>
      <c r="D343" s="51"/>
      <c r="E343" s="18"/>
      <c r="F343" s="19"/>
      <c r="G343" s="43"/>
      <c r="H343" s="20"/>
    </row>
    <row r="344" spans="1:8" ht="140.25">
      <c r="A344" s="24" t="s">
        <v>56</v>
      </c>
      <c r="B344" s="78" t="s">
        <v>47</v>
      </c>
      <c r="C344" s="55" t="s">
        <v>69</v>
      </c>
      <c r="D344" s="86" t="s">
        <v>186</v>
      </c>
      <c r="E344" s="93">
        <f aca="true" t="shared" si="30" ref="E344:E349">G344/$E$1</f>
        <v>106.07651607651607</v>
      </c>
      <c r="F344" s="94">
        <f aca="true" t="shared" si="31" ref="F344:F349">E344*$F$1</f>
        <v>134.7171754171754</v>
      </c>
      <c r="G344" s="75">
        <v>33414.10256410256</v>
      </c>
      <c r="H344" s="75">
        <f aca="true" t="shared" si="32" ref="H344:H349">G344*$H$1</f>
        <v>42435.91025641026</v>
      </c>
    </row>
    <row r="345" spans="1:8" ht="153">
      <c r="A345" s="24" t="s">
        <v>869</v>
      </c>
      <c r="B345" s="78" t="s">
        <v>861</v>
      </c>
      <c r="C345" s="55" t="s">
        <v>862</v>
      </c>
      <c r="D345" s="86" t="s">
        <v>186</v>
      </c>
      <c r="E345" s="93">
        <f t="shared" si="30"/>
        <v>106.07651607651607</v>
      </c>
      <c r="F345" s="94">
        <f t="shared" si="31"/>
        <v>134.7171754171754</v>
      </c>
      <c r="G345" s="75">
        <v>33414.10256410256</v>
      </c>
      <c r="H345" s="75">
        <f t="shared" si="32"/>
        <v>42435.91025641026</v>
      </c>
    </row>
    <row r="346" spans="1:8" ht="25.5">
      <c r="A346" s="24" t="s">
        <v>57</v>
      </c>
      <c r="B346" s="78" t="s">
        <v>48</v>
      </c>
      <c r="C346" s="55" t="s">
        <v>70</v>
      </c>
      <c r="D346" s="86" t="s">
        <v>186</v>
      </c>
      <c r="E346" s="93">
        <f t="shared" si="30"/>
        <v>84.71306471306471</v>
      </c>
      <c r="F346" s="94">
        <f t="shared" si="31"/>
        <v>107.58559218559219</v>
      </c>
      <c r="G346" s="75">
        <v>26684.615384615383</v>
      </c>
      <c r="H346" s="75">
        <f t="shared" si="32"/>
        <v>33889.46153846154</v>
      </c>
    </row>
    <row r="347" spans="1:8" ht="25.5">
      <c r="A347" s="24" t="s">
        <v>58</v>
      </c>
      <c r="B347" s="78" t="s">
        <v>49</v>
      </c>
      <c r="C347" s="55" t="s">
        <v>71</v>
      </c>
      <c r="D347" s="86" t="s">
        <v>186</v>
      </c>
      <c r="E347" s="93">
        <f t="shared" si="30"/>
        <v>84.71306471306471</v>
      </c>
      <c r="F347" s="94">
        <f t="shared" si="31"/>
        <v>107.58559218559219</v>
      </c>
      <c r="G347" s="75">
        <v>26684.615384615383</v>
      </c>
      <c r="H347" s="75">
        <f t="shared" si="32"/>
        <v>33889.46153846154</v>
      </c>
    </row>
    <row r="348" spans="1:8" ht="25.5">
      <c r="A348" s="24" t="s">
        <v>59</v>
      </c>
      <c r="B348" s="78" t="s">
        <v>50</v>
      </c>
      <c r="C348" s="55" t="s">
        <v>72</v>
      </c>
      <c r="D348" s="86" t="s">
        <v>186</v>
      </c>
      <c r="E348" s="93">
        <f t="shared" si="30"/>
        <v>84.71306471306471</v>
      </c>
      <c r="F348" s="94">
        <f t="shared" si="31"/>
        <v>107.58559218559219</v>
      </c>
      <c r="G348" s="75">
        <v>26684.615384615383</v>
      </c>
      <c r="H348" s="75">
        <f t="shared" si="32"/>
        <v>33889.46153846154</v>
      </c>
    </row>
    <row r="349" spans="1:8" ht="25.5">
      <c r="A349" s="24" t="s">
        <v>60</v>
      </c>
      <c r="B349" s="78" t="s">
        <v>51</v>
      </c>
      <c r="C349" s="55" t="s">
        <v>73</v>
      </c>
      <c r="D349" s="86" t="s">
        <v>186</v>
      </c>
      <c r="E349" s="93">
        <f t="shared" si="30"/>
        <v>84.71306471306471</v>
      </c>
      <c r="F349" s="94">
        <f t="shared" si="31"/>
        <v>107.58559218559219</v>
      </c>
      <c r="G349" s="75">
        <v>26684.615384615383</v>
      </c>
      <c r="H349" s="75">
        <f t="shared" si="32"/>
        <v>33889.46153846154</v>
      </c>
    </row>
    <row r="350" spans="1:8" ht="15">
      <c r="A350" s="72" t="s">
        <v>74</v>
      </c>
      <c r="B350" s="26"/>
      <c r="C350" s="36"/>
      <c r="D350" s="51"/>
      <c r="E350" s="18"/>
      <c r="F350" s="19"/>
      <c r="G350" s="43"/>
      <c r="H350" s="20"/>
    </row>
    <row r="351" spans="1:8" ht="25.5">
      <c r="A351" s="24" t="s">
        <v>749</v>
      </c>
      <c r="B351" s="78" t="s">
        <v>82</v>
      </c>
      <c r="C351" s="55" t="s">
        <v>83</v>
      </c>
      <c r="D351" s="76">
        <v>0</v>
      </c>
      <c r="E351" s="93">
        <f>G351/$E$1</f>
        <v>41.45706145706146</v>
      </c>
      <c r="F351" s="94">
        <f>E351*$F$1</f>
        <v>52.65046805046805</v>
      </c>
      <c r="G351" s="75">
        <v>13058.97435897436</v>
      </c>
      <c r="H351" s="75">
        <f>G351*$H$1</f>
        <v>16584.897435897437</v>
      </c>
    </row>
    <row r="352" spans="1:8" ht="25.5">
      <c r="A352" s="24" t="s">
        <v>750</v>
      </c>
      <c r="B352" s="78" t="s">
        <v>84</v>
      </c>
      <c r="C352" s="55" t="s">
        <v>85</v>
      </c>
      <c r="D352" s="76">
        <v>0</v>
      </c>
      <c r="E352" s="93">
        <f>G352/$E$1</f>
        <v>41.45706145706146</v>
      </c>
      <c r="F352" s="94">
        <f>E352*$F$1</f>
        <v>52.65046805046805</v>
      </c>
      <c r="G352" s="75">
        <v>13058.97435897436</v>
      </c>
      <c r="H352" s="75">
        <f>G352*$H$1</f>
        <v>16584.897435897437</v>
      </c>
    </row>
    <row r="353" spans="1:8" ht="38.25">
      <c r="A353" s="24" t="s">
        <v>751</v>
      </c>
      <c r="B353" s="78" t="s">
        <v>86</v>
      </c>
      <c r="C353" s="55" t="s">
        <v>87</v>
      </c>
      <c r="D353" s="76">
        <v>0</v>
      </c>
      <c r="E353" s="93">
        <f>G353/$E$1</f>
        <v>41.45706145706146</v>
      </c>
      <c r="F353" s="94">
        <f>E353*$F$1</f>
        <v>52.65046805046805</v>
      </c>
      <c r="G353" s="75">
        <v>13058.97435897436</v>
      </c>
      <c r="H353" s="75">
        <f>G353*$H$1</f>
        <v>16584.897435897437</v>
      </c>
    </row>
    <row r="354" spans="1:8" ht="25.5">
      <c r="A354" s="24" t="s">
        <v>752</v>
      </c>
      <c r="B354" s="78" t="s">
        <v>88</v>
      </c>
      <c r="C354" s="55" t="s">
        <v>89</v>
      </c>
      <c r="D354" s="76">
        <v>0</v>
      </c>
      <c r="E354" s="93">
        <f>G354/$E$1</f>
        <v>40.252340252340254</v>
      </c>
      <c r="F354" s="94">
        <f>E354*$F$1</f>
        <v>51.12047212047212</v>
      </c>
      <c r="G354" s="75">
        <v>12679.48717948718</v>
      </c>
      <c r="H354" s="75">
        <f>G354*$H$1</f>
        <v>16102.948717948719</v>
      </c>
    </row>
    <row r="355" spans="1:8" ht="15.75">
      <c r="A355" s="27"/>
      <c r="B355" s="69" t="s">
        <v>381</v>
      </c>
      <c r="C355" s="37"/>
      <c r="D355" s="11"/>
      <c r="E355" s="18"/>
      <c r="F355" s="19"/>
      <c r="G355" s="43"/>
      <c r="H355" s="20"/>
    </row>
    <row r="356" spans="1:8" ht="15">
      <c r="A356" s="72" t="s">
        <v>90</v>
      </c>
      <c r="B356" s="29"/>
      <c r="C356" s="37"/>
      <c r="D356" s="11"/>
      <c r="E356" s="18"/>
      <c r="F356" s="19"/>
      <c r="G356" s="43"/>
      <c r="H356" s="20"/>
    </row>
    <row r="357" spans="1:8" ht="38.25">
      <c r="A357" s="24" t="s">
        <v>753</v>
      </c>
      <c r="B357" s="78" t="s">
        <v>91</v>
      </c>
      <c r="C357" s="55" t="s">
        <v>92</v>
      </c>
      <c r="D357" s="86" t="s">
        <v>186</v>
      </c>
      <c r="E357" s="93">
        <f>G357/$E$1</f>
        <v>131.3186813186813</v>
      </c>
      <c r="F357" s="94">
        <f>E357*$F$1</f>
        <v>166.77472527472528</v>
      </c>
      <c r="G357" s="75">
        <v>41365.38461538462</v>
      </c>
      <c r="H357" s="75">
        <f>G357*$H$1</f>
        <v>52534.03846153846</v>
      </c>
    </row>
    <row r="358" spans="1:8" ht="51">
      <c r="A358" s="24" t="s">
        <v>754</v>
      </c>
      <c r="B358" s="78" t="s">
        <v>93</v>
      </c>
      <c r="C358" s="55" t="s">
        <v>94</v>
      </c>
      <c r="D358" s="86" t="s">
        <v>186</v>
      </c>
      <c r="E358" s="93">
        <f>G358/$E$1</f>
        <v>204.26943426943424</v>
      </c>
      <c r="F358" s="94">
        <f>E358*$F$1</f>
        <v>259.4221815221815</v>
      </c>
      <c r="G358" s="75">
        <v>64344.87179487179</v>
      </c>
      <c r="H358" s="75">
        <f>G358*$H$1</f>
        <v>81717.98717948717</v>
      </c>
    </row>
    <row r="359" spans="1:8" ht="12.75">
      <c r="A359" s="24" t="s">
        <v>720</v>
      </c>
      <c r="B359" s="78" t="s">
        <v>503</v>
      </c>
      <c r="C359" s="55" t="s">
        <v>307</v>
      </c>
      <c r="D359" s="76">
        <v>0</v>
      </c>
      <c r="E359" s="93">
        <f>G359/$E$1</f>
        <v>38.665038665038665</v>
      </c>
      <c r="F359" s="94">
        <f>E359*$F$1</f>
        <v>49.1045991045991</v>
      </c>
      <c r="G359" s="75">
        <v>12179.48717948718</v>
      </c>
      <c r="H359" s="75">
        <f>G359*$H$1</f>
        <v>15467.948717948719</v>
      </c>
    </row>
    <row r="360" spans="1:8" ht="12.75">
      <c r="A360" s="24" t="s">
        <v>721</v>
      </c>
      <c r="B360" s="78" t="s">
        <v>504</v>
      </c>
      <c r="C360" s="55" t="s">
        <v>307</v>
      </c>
      <c r="D360" s="76">
        <v>0</v>
      </c>
      <c r="E360" s="93">
        <f>G360/$E$1</f>
        <v>54.432234432234424</v>
      </c>
      <c r="F360" s="94">
        <f>E360*$F$1</f>
        <v>69.12893772893771</v>
      </c>
      <c r="G360" s="75">
        <v>17146.153846153844</v>
      </c>
      <c r="H360" s="75">
        <f>G360*$H$1</f>
        <v>21775.615384615383</v>
      </c>
    </row>
    <row r="361" spans="1:8" ht="12.75">
      <c r="A361" s="24" t="s">
        <v>722</v>
      </c>
      <c r="B361" s="78" t="s">
        <v>508</v>
      </c>
      <c r="C361" s="55" t="s">
        <v>307</v>
      </c>
      <c r="D361" s="76">
        <v>0</v>
      </c>
      <c r="E361" s="93">
        <f>G361/$E$1</f>
        <v>76.78469678469678</v>
      </c>
      <c r="F361" s="94">
        <f>E361*$F$1</f>
        <v>97.5165649165649</v>
      </c>
      <c r="G361" s="75">
        <v>24187.179487179485</v>
      </c>
      <c r="H361" s="75">
        <f>G361*$H$1</f>
        <v>30717.717948717946</v>
      </c>
    </row>
    <row r="362" spans="1:8" ht="15">
      <c r="A362" s="72" t="s">
        <v>42</v>
      </c>
      <c r="B362" s="32"/>
      <c r="C362" s="37"/>
      <c r="D362" s="11"/>
      <c r="E362" s="18"/>
      <c r="F362" s="19"/>
      <c r="G362" s="43"/>
      <c r="H362" s="20"/>
    </row>
    <row r="363" spans="1:8" ht="51">
      <c r="A363" s="24" t="s">
        <v>755</v>
      </c>
      <c r="B363" s="82" t="s">
        <v>95</v>
      </c>
      <c r="C363" s="83" t="s">
        <v>115</v>
      </c>
      <c r="D363" s="53" t="s">
        <v>186</v>
      </c>
      <c r="E363" s="93">
        <f>G363/$E$1</f>
        <v>82.3076923076923</v>
      </c>
      <c r="F363" s="94">
        <f>E363*$F$1</f>
        <v>104.53076923076924</v>
      </c>
      <c r="G363" s="75">
        <v>25926.923076923074</v>
      </c>
      <c r="H363" s="75">
        <f>G363*$H$1</f>
        <v>32927.192307692305</v>
      </c>
    </row>
    <row r="364" spans="1:8" ht="25.5">
      <c r="A364" s="24" t="s">
        <v>756</v>
      </c>
      <c r="B364" s="82" t="s">
        <v>116</v>
      </c>
      <c r="C364" s="83" t="s">
        <v>117</v>
      </c>
      <c r="D364" s="53" t="s">
        <v>186</v>
      </c>
      <c r="E364" s="93">
        <f>G364/$E$1</f>
        <v>216.39804639804638</v>
      </c>
      <c r="F364" s="94">
        <f>E364*$F$1</f>
        <v>274.8255189255189</v>
      </c>
      <c r="G364" s="75">
        <v>68165.38461538461</v>
      </c>
      <c r="H364" s="75">
        <f>G364*$H$1</f>
        <v>86570.03846153845</v>
      </c>
    </row>
    <row r="365" spans="1:8" ht="12.75">
      <c r="A365" s="24" t="s">
        <v>757</v>
      </c>
      <c r="B365" s="82" t="s">
        <v>118</v>
      </c>
      <c r="C365" s="83" t="s">
        <v>119</v>
      </c>
      <c r="D365" s="53">
        <v>0</v>
      </c>
      <c r="E365" s="93">
        <f>G365/$E$1</f>
        <v>65.61253561253561</v>
      </c>
      <c r="F365" s="94">
        <f>E365*$F$1</f>
        <v>83.32792022792023</v>
      </c>
      <c r="G365" s="75">
        <v>20667.94871794872</v>
      </c>
      <c r="H365" s="75">
        <f>G365*$H$1</f>
        <v>26248.294871794875</v>
      </c>
    </row>
    <row r="366" spans="1:8" ht="25.5">
      <c r="A366" s="24" t="s">
        <v>758</v>
      </c>
      <c r="B366" s="82" t="s">
        <v>120</v>
      </c>
      <c r="C366" s="83" t="s">
        <v>121</v>
      </c>
      <c r="D366" s="53" t="s">
        <v>186</v>
      </c>
      <c r="E366" s="93">
        <f>G366/$E$1</f>
        <v>21.74196174196174</v>
      </c>
      <c r="F366" s="94">
        <f>E366*$F$1</f>
        <v>27.612291412291412</v>
      </c>
      <c r="G366" s="75">
        <v>6848.717948717948</v>
      </c>
      <c r="H366" s="75">
        <f>G366*$H$1</f>
        <v>8697.871794871795</v>
      </c>
    </row>
    <row r="367" spans="1:8" ht="15">
      <c r="A367" s="72" t="s">
        <v>382</v>
      </c>
      <c r="B367" s="29"/>
      <c r="C367" s="37"/>
      <c r="D367" s="11"/>
      <c r="E367" s="18"/>
      <c r="F367" s="19"/>
      <c r="G367" s="43"/>
      <c r="H367" s="20"/>
    </row>
    <row r="368" spans="1:8" s="16" customFormat="1" ht="38.25">
      <c r="A368" s="24" t="s">
        <v>759</v>
      </c>
      <c r="B368" s="88" t="s">
        <v>122</v>
      </c>
      <c r="C368" s="89" t="s">
        <v>797</v>
      </c>
      <c r="D368" s="90">
        <v>0</v>
      </c>
      <c r="E368" s="93">
        <f>G368/$E$1</f>
        <v>76.67887667887668</v>
      </c>
      <c r="F368" s="94">
        <f>E368*$F$1</f>
        <v>97.38217338217338</v>
      </c>
      <c r="G368" s="75">
        <v>24153.846153846152</v>
      </c>
      <c r="H368" s="75">
        <f>G368*$H$1</f>
        <v>30675.384615384613</v>
      </c>
    </row>
    <row r="369" spans="1:8" ht="51">
      <c r="A369" s="24" t="s">
        <v>760</v>
      </c>
      <c r="B369" s="78" t="s">
        <v>123</v>
      </c>
      <c r="C369" s="55" t="s">
        <v>124</v>
      </c>
      <c r="D369" s="76">
        <v>0</v>
      </c>
      <c r="E369" s="93">
        <f>G369/$E$1</f>
        <v>142.0838420838421</v>
      </c>
      <c r="F369" s="94">
        <f>E369*$F$1</f>
        <v>180.44647944647946</v>
      </c>
      <c r="G369" s="75">
        <v>44756.41025641026</v>
      </c>
      <c r="H369" s="75">
        <f>G369*$H$1</f>
        <v>56840.64102564103</v>
      </c>
    </row>
    <row r="370" spans="1:8" ht="15.75">
      <c r="A370" s="27"/>
      <c r="B370" s="69" t="s">
        <v>125</v>
      </c>
      <c r="C370" s="37"/>
      <c r="D370" s="11"/>
      <c r="E370" s="18"/>
      <c r="F370" s="19"/>
      <c r="G370" s="43"/>
      <c r="H370" s="20"/>
    </row>
    <row r="371" spans="1:8" ht="15">
      <c r="A371" s="72" t="s">
        <v>126</v>
      </c>
      <c r="B371" s="29"/>
      <c r="C371" s="37"/>
      <c r="D371" s="11"/>
      <c r="E371" s="18"/>
      <c r="F371" s="19"/>
      <c r="G371" s="43"/>
      <c r="H371" s="20"/>
    </row>
    <row r="372" spans="1:8" ht="76.5">
      <c r="A372" s="24" t="s">
        <v>761</v>
      </c>
      <c r="B372" s="78" t="s">
        <v>127</v>
      </c>
      <c r="C372" s="55" t="s">
        <v>128</v>
      </c>
      <c r="D372" s="74" t="s">
        <v>186</v>
      </c>
      <c r="E372" s="93">
        <f>G372/$E$1</f>
        <v>137.75335775335773</v>
      </c>
      <c r="F372" s="94">
        <f>E372*$F$1</f>
        <v>174.94676434676433</v>
      </c>
      <c r="G372" s="75">
        <v>43392.30769230769</v>
      </c>
      <c r="H372" s="75">
        <f>G372*$H$1</f>
        <v>55108.230769230766</v>
      </c>
    </row>
    <row r="373" spans="1:8" ht="15">
      <c r="A373" s="72" t="s">
        <v>129</v>
      </c>
      <c r="B373" s="29"/>
      <c r="C373" s="37"/>
      <c r="D373" s="11"/>
      <c r="E373" s="18"/>
      <c r="F373" s="19"/>
      <c r="G373" s="43"/>
      <c r="H373" s="20"/>
    </row>
    <row r="374" spans="1:8" ht="25.5">
      <c r="A374" s="24" t="s">
        <v>762</v>
      </c>
      <c r="B374" s="82" t="s">
        <v>147</v>
      </c>
      <c r="C374" s="83" t="s">
        <v>130</v>
      </c>
      <c r="D374" s="76">
        <v>0</v>
      </c>
      <c r="E374" s="93">
        <f>G374/$E$1</f>
        <v>163.54090354090354</v>
      </c>
      <c r="F374" s="94">
        <f>E374*$F$1</f>
        <v>207.6969474969475</v>
      </c>
      <c r="G374" s="75">
        <v>51515.38461538462</v>
      </c>
      <c r="H374" s="75">
        <f>G374*$H$1</f>
        <v>65424.53846153846</v>
      </c>
    </row>
    <row r="375" spans="1:243" ht="12.75">
      <c r="A375" s="24" t="s">
        <v>61</v>
      </c>
      <c r="B375" s="82" t="s">
        <v>52</v>
      </c>
      <c r="C375" s="83" t="s">
        <v>75</v>
      </c>
      <c r="D375" s="76">
        <v>0</v>
      </c>
      <c r="E375" s="93">
        <f>G375/$E$1</f>
        <v>85.58811558811558</v>
      </c>
      <c r="F375" s="94">
        <f>E375*$F$1</f>
        <v>108.69690679690679</v>
      </c>
      <c r="G375" s="75">
        <v>26960.25641025641</v>
      </c>
      <c r="H375" s="75">
        <f>G375*$H$1</f>
        <v>34239.52564102564</v>
      </c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  <c r="AO375" s="47"/>
      <c r="AP375" s="47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/>
      <c r="BB375" s="47"/>
      <c r="BC375" s="47"/>
      <c r="BD375" s="47"/>
      <c r="BE375" s="47"/>
      <c r="BF375" s="47"/>
      <c r="BG375" s="47"/>
      <c r="BH375" s="47"/>
      <c r="BI375" s="47"/>
      <c r="BJ375" s="47"/>
      <c r="BK375" s="47"/>
      <c r="BL375" s="47"/>
      <c r="BM375" s="47"/>
      <c r="BN375" s="47"/>
      <c r="BO375" s="47"/>
      <c r="BP375" s="47"/>
      <c r="BQ375" s="47"/>
      <c r="BR375" s="47"/>
      <c r="BS375" s="47"/>
      <c r="BT375" s="47"/>
      <c r="BU375" s="47"/>
      <c r="BV375" s="47"/>
      <c r="BW375" s="47"/>
      <c r="BX375" s="47"/>
      <c r="BY375" s="47"/>
      <c r="BZ375" s="47"/>
      <c r="CA375" s="47"/>
      <c r="CB375" s="47"/>
      <c r="CC375" s="47"/>
      <c r="CD375" s="47"/>
      <c r="CE375" s="47"/>
      <c r="CF375" s="47"/>
      <c r="CG375" s="47"/>
      <c r="CH375" s="47"/>
      <c r="CI375" s="47"/>
      <c r="CJ375" s="47"/>
      <c r="CK375" s="47"/>
      <c r="CL375" s="47"/>
      <c r="CM375" s="47"/>
      <c r="CN375" s="47"/>
      <c r="CO375" s="47"/>
      <c r="CP375" s="47"/>
      <c r="CQ375" s="47"/>
      <c r="CR375" s="47"/>
      <c r="CS375" s="47"/>
      <c r="CT375" s="47"/>
      <c r="CU375" s="47"/>
      <c r="CV375" s="47"/>
      <c r="CW375" s="47"/>
      <c r="CX375" s="47"/>
      <c r="CY375" s="47"/>
      <c r="CZ375" s="47"/>
      <c r="DA375" s="47"/>
      <c r="DB375" s="47"/>
      <c r="DC375" s="47"/>
      <c r="DD375" s="47"/>
      <c r="DE375" s="47"/>
      <c r="DF375" s="47"/>
      <c r="DG375" s="47"/>
      <c r="DH375" s="47"/>
      <c r="DI375" s="47"/>
      <c r="DJ375" s="47"/>
      <c r="DK375" s="47"/>
      <c r="DL375" s="47"/>
      <c r="DM375" s="47"/>
      <c r="DN375" s="47"/>
      <c r="DO375" s="47"/>
      <c r="DP375" s="47"/>
      <c r="DQ375" s="47"/>
      <c r="DR375" s="47"/>
      <c r="DS375" s="47"/>
      <c r="DT375" s="47"/>
      <c r="DU375" s="47"/>
      <c r="DV375" s="47"/>
      <c r="DW375" s="47"/>
      <c r="DX375" s="47"/>
      <c r="DY375" s="47"/>
      <c r="DZ375" s="47"/>
      <c r="EA375" s="47"/>
      <c r="EB375" s="47"/>
      <c r="EC375" s="47"/>
      <c r="ED375" s="47"/>
      <c r="EE375" s="47"/>
      <c r="EF375" s="47"/>
      <c r="EG375" s="47"/>
      <c r="EH375" s="47"/>
      <c r="EI375" s="47"/>
      <c r="EJ375" s="47"/>
      <c r="EK375" s="47"/>
      <c r="EL375" s="47"/>
      <c r="EM375" s="47"/>
      <c r="EN375" s="47"/>
      <c r="EO375" s="47"/>
      <c r="EP375" s="47"/>
      <c r="EQ375" s="47"/>
      <c r="ER375" s="47"/>
      <c r="ES375" s="47"/>
      <c r="ET375" s="47"/>
      <c r="EU375" s="47"/>
      <c r="EV375" s="47"/>
      <c r="EW375" s="47"/>
      <c r="EX375" s="47"/>
      <c r="EY375" s="47"/>
      <c r="EZ375" s="47"/>
      <c r="FA375" s="47"/>
      <c r="FB375" s="47"/>
      <c r="FC375" s="47"/>
      <c r="FD375" s="47"/>
      <c r="FE375" s="47"/>
      <c r="FF375" s="47"/>
      <c r="FG375" s="47"/>
      <c r="FH375" s="47"/>
      <c r="FI375" s="47"/>
      <c r="FJ375" s="47"/>
      <c r="FK375" s="47"/>
      <c r="FL375" s="47"/>
      <c r="FM375" s="47"/>
      <c r="FN375" s="47"/>
      <c r="FO375" s="47"/>
      <c r="FP375" s="47"/>
      <c r="FQ375" s="47"/>
      <c r="FR375" s="47"/>
      <c r="FS375" s="47"/>
      <c r="FT375" s="47"/>
      <c r="FU375" s="47"/>
      <c r="FV375" s="47"/>
      <c r="FW375" s="47"/>
      <c r="FX375" s="47"/>
      <c r="FY375" s="47"/>
      <c r="FZ375" s="47"/>
      <c r="GA375" s="47"/>
      <c r="GB375" s="47"/>
      <c r="GC375" s="47"/>
      <c r="GD375" s="47"/>
      <c r="GE375" s="47"/>
      <c r="GF375" s="47"/>
      <c r="GG375" s="47"/>
      <c r="GH375" s="47"/>
      <c r="GI375" s="47"/>
      <c r="GJ375" s="47"/>
      <c r="GK375" s="47"/>
      <c r="GL375" s="47"/>
      <c r="GM375" s="47"/>
      <c r="GN375" s="47"/>
      <c r="GO375" s="47"/>
      <c r="GP375" s="47"/>
      <c r="GQ375" s="47"/>
      <c r="GR375" s="47"/>
      <c r="GS375" s="47"/>
      <c r="GT375" s="47"/>
      <c r="GU375" s="47"/>
      <c r="GV375" s="47"/>
      <c r="GW375" s="47"/>
      <c r="GX375" s="47"/>
      <c r="GY375" s="47"/>
      <c r="GZ375" s="47"/>
      <c r="HA375" s="47"/>
      <c r="HB375" s="47"/>
      <c r="HC375" s="47"/>
      <c r="HD375" s="47"/>
      <c r="HE375" s="47"/>
      <c r="HF375" s="47"/>
      <c r="HG375" s="47"/>
      <c r="HH375" s="47"/>
      <c r="HI375" s="47"/>
      <c r="HJ375" s="47"/>
      <c r="HK375" s="47"/>
      <c r="HL375" s="47"/>
      <c r="HM375" s="47"/>
      <c r="HN375" s="47"/>
      <c r="HO375" s="47"/>
      <c r="HP375" s="47"/>
      <c r="HQ375" s="47"/>
      <c r="HR375" s="47"/>
      <c r="HS375" s="47"/>
      <c r="HT375" s="47"/>
      <c r="HU375" s="47"/>
      <c r="HV375" s="47"/>
      <c r="HW375" s="47"/>
      <c r="HX375" s="47"/>
      <c r="HY375" s="47"/>
      <c r="HZ375" s="47"/>
      <c r="IA375" s="47"/>
      <c r="IB375" s="47"/>
      <c r="IC375" s="47"/>
      <c r="ID375" s="47"/>
      <c r="IE375" s="47"/>
      <c r="IF375" s="47"/>
      <c r="IG375" s="47"/>
      <c r="IH375" s="47"/>
      <c r="II375" s="47"/>
    </row>
    <row r="376" spans="1:8" ht="15.75">
      <c r="A376" s="27"/>
      <c r="B376" s="69" t="s">
        <v>131</v>
      </c>
      <c r="C376" s="37"/>
      <c r="D376" s="11"/>
      <c r="E376" s="18"/>
      <c r="F376" s="19"/>
      <c r="G376" s="43"/>
      <c r="H376" s="20"/>
    </row>
    <row r="377" spans="1:8" ht="15">
      <c r="A377" s="72" t="s">
        <v>132</v>
      </c>
      <c r="B377" s="29"/>
      <c r="C377" s="37"/>
      <c r="D377" s="11"/>
      <c r="E377" s="18"/>
      <c r="F377" s="19"/>
      <c r="G377" s="43"/>
      <c r="H377" s="20"/>
    </row>
    <row r="378" spans="1:8" ht="25.5">
      <c r="A378" s="24" t="s">
        <v>763</v>
      </c>
      <c r="B378" s="78" t="s">
        <v>177</v>
      </c>
      <c r="C378" s="55" t="s">
        <v>176</v>
      </c>
      <c r="D378" s="86" t="s">
        <v>186</v>
      </c>
      <c r="E378" s="93">
        <f>G378/$E$1</f>
        <v>49.30402930402931</v>
      </c>
      <c r="F378" s="94">
        <f>E378*$F$1</f>
        <v>62.61611721611722</v>
      </c>
      <c r="G378" s="75">
        <v>15530.76923076923</v>
      </c>
      <c r="H378" s="75">
        <f>G378*$H$1</f>
        <v>19724.076923076922</v>
      </c>
    </row>
    <row r="379" spans="1:8" ht="25.5">
      <c r="A379" s="24" t="s">
        <v>764</v>
      </c>
      <c r="B379" s="78" t="s">
        <v>133</v>
      </c>
      <c r="C379" s="55" t="s">
        <v>134</v>
      </c>
      <c r="D379" s="76">
        <v>0</v>
      </c>
      <c r="E379" s="93">
        <f>G379/$E$1</f>
        <v>49.30402930402931</v>
      </c>
      <c r="F379" s="94">
        <f>E379*$F$1</f>
        <v>62.61611721611722</v>
      </c>
      <c r="G379" s="75">
        <v>15530.76923076923</v>
      </c>
      <c r="H379" s="75">
        <f>G379*$H$1</f>
        <v>19724.076923076922</v>
      </c>
    </row>
    <row r="380" spans="1:8" ht="15.75">
      <c r="A380" s="27"/>
      <c r="B380" s="69" t="s">
        <v>383</v>
      </c>
      <c r="C380" s="37"/>
      <c r="D380" s="11"/>
      <c r="E380" s="18"/>
      <c r="F380" s="19"/>
      <c r="G380" s="43"/>
      <c r="H380" s="20"/>
    </row>
    <row r="381" spans="1:8" ht="15">
      <c r="A381" s="72" t="s">
        <v>135</v>
      </c>
      <c r="B381" s="29"/>
      <c r="C381" s="37"/>
      <c r="D381" s="11"/>
      <c r="E381" s="18"/>
      <c r="F381" s="19"/>
      <c r="G381" s="43"/>
      <c r="H381" s="20"/>
    </row>
    <row r="382" spans="1:8" ht="76.5">
      <c r="A382" s="24" t="s">
        <v>765</v>
      </c>
      <c r="B382" s="78" t="s">
        <v>136</v>
      </c>
      <c r="C382" s="55" t="s">
        <v>138</v>
      </c>
      <c r="D382" s="76">
        <v>0</v>
      </c>
      <c r="E382" s="93">
        <f>G382/$E$1</f>
        <v>41.76231176231176</v>
      </c>
      <c r="F382" s="94">
        <f>E382*$F$1</f>
        <v>53.03813593813594</v>
      </c>
      <c r="G382" s="75">
        <v>13155.128205128205</v>
      </c>
      <c r="H382" s="75">
        <f>G382*$H$1</f>
        <v>16707.01282051282</v>
      </c>
    </row>
    <row r="383" spans="1:8" ht="15">
      <c r="A383" s="72" t="s">
        <v>139</v>
      </c>
      <c r="B383" s="29"/>
      <c r="C383" s="37"/>
      <c r="D383" s="11"/>
      <c r="E383" s="18"/>
      <c r="F383" s="19"/>
      <c r="G383" s="43"/>
      <c r="H383" s="20"/>
    </row>
    <row r="384" spans="1:8" ht="76.5">
      <c r="A384" s="24" t="s">
        <v>766</v>
      </c>
      <c r="B384" s="78" t="s">
        <v>140</v>
      </c>
      <c r="C384" s="55" t="s">
        <v>141</v>
      </c>
      <c r="D384" s="76">
        <v>0</v>
      </c>
      <c r="E384" s="93">
        <f>G384/$E$1</f>
        <v>32.82865282865283</v>
      </c>
      <c r="F384" s="94">
        <f>E384*$F$1</f>
        <v>41.69238909238909</v>
      </c>
      <c r="G384" s="75">
        <v>10341.02564102564</v>
      </c>
      <c r="H384" s="75">
        <f>G384*$H$1</f>
        <v>13133.102564102564</v>
      </c>
    </row>
    <row r="385" spans="1:8" ht="15.75">
      <c r="A385" s="27"/>
      <c r="B385" s="70" t="s">
        <v>395</v>
      </c>
      <c r="C385" s="37"/>
      <c r="D385" s="11"/>
      <c r="E385" s="18"/>
      <c r="F385" s="19"/>
      <c r="G385" s="43"/>
      <c r="H385" s="20"/>
    </row>
    <row r="386" spans="1:8" ht="15.75">
      <c r="A386" s="27"/>
      <c r="B386" s="69" t="s">
        <v>384</v>
      </c>
      <c r="C386" s="37"/>
      <c r="D386" s="11"/>
      <c r="E386" s="18"/>
      <c r="F386" s="19"/>
      <c r="G386" s="43"/>
      <c r="H386" s="20"/>
    </row>
    <row r="387" spans="1:8" ht="15">
      <c r="A387" s="72" t="s">
        <v>9</v>
      </c>
      <c r="B387" s="30"/>
      <c r="C387" s="36"/>
      <c r="D387" s="12"/>
      <c r="E387" s="18"/>
      <c r="F387" s="19"/>
      <c r="G387" s="43"/>
      <c r="H387" s="20"/>
    </row>
    <row r="388" spans="1:8" ht="51">
      <c r="A388" s="24" t="s">
        <v>767</v>
      </c>
      <c r="B388" s="78" t="s">
        <v>11</v>
      </c>
      <c r="C388" s="55" t="s">
        <v>12</v>
      </c>
      <c r="D388" s="74" t="s">
        <v>186</v>
      </c>
      <c r="E388" s="93">
        <f aca="true" t="shared" si="33" ref="E388:E396">G388/$E$1</f>
        <v>160.15873015873015</v>
      </c>
      <c r="F388" s="94">
        <f aca="true" t="shared" si="34" ref="F388:F396">E388*$F$1</f>
        <v>203.40158730158728</v>
      </c>
      <c r="G388" s="75">
        <v>50450</v>
      </c>
      <c r="H388" s="75">
        <f aca="true" t="shared" si="35" ref="H388:H396">G388*$H$1</f>
        <v>64071.5</v>
      </c>
    </row>
    <row r="389" spans="1:8" ht="25.5">
      <c r="A389" s="24" t="s">
        <v>768</v>
      </c>
      <c r="B389" s="78" t="s">
        <v>13</v>
      </c>
      <c r="C389" s="55" t="s">
        <v>14</v>
      </c>
      <c r="D389" s="74" t="s">
        <v>186</v>
      </c>
      <c r="E389" s="93">
        <f t="shared" si="33"/>
        <v>102.34839234839235</v>
      </c>
      <c r="F389" s="94">
        <f t="shared" si="34"/>
        <v>129.98245828245828</v>
      </c>
      <c r="G389" s="75">
        <v>32239.74358974359</v>
      </c>
      <c r="H389" s="75">
        <f t="shared" si="35"/>
        <v>40944.47435897436</v>
      </c>
    </row>
    <row r="390" spans="1:8" ht="25.5">
      <c r="A390" s="24" t="s">
        <v>769</v>
      </c>
      <c r="B390" s="78" t="s">
        <v>15</v>
      </c>
      <c r="C390" s="55" t="s">
        <v>14</v>
      </c>
      <c r="D390" s="74" t="s">
        <v>186</v>
      </c>
      <c r="E390" s="93">
        <f t="shared" si="33"/>
        <v>102.34839234839235</v>
      </c>
      <c r="F390" s="94">
        <f t="shared" si="34"/>
        <v>129.98245828245828</v>
      </c>
      <c r="G390" s="75">
        <v>32239.74358974359</v>
      </c>
      <c r="H390" s="75">
        <f t="shared" si="35"/>
        <v>40944.47435897436</v>
      </c>
    </row>
    <row r="391" spans="1:8" ht="25.5">
      <c r="A391" s="24" t="s">
        <v>770</v>
      </c>
      <c r="B391" s="78" t="s">
        <v>16</v>
      </c>
      <c r="C391" s="55" t="s">
        <v>14</v>
      </c>
      <c r="D391" s="74" t="s">
        <v>186</v>
      </c>
      <c r="E391" s="93">
        <f t="shared" si="33"/>
        <v>102.34839234839235</v>
      </c>
      <c r="F391" s="94">
        <f t="shared" si="34"/>
        <v>129.98245828245828</v>
      </c>
      <c r="G391" s="75">
        <v>32239.74358974359</v>
      </c>
      <c r="H391" s="75">
        <f t="shared" si="35"/>
        <v>40944.47435897436</v>
      </c>
    </row>
    <row r="392" spans="1:8" ht="25.5">
      <c r="A392" s="24" t="s">
        <v>350</v>
      </c>
      <c r="B392" s="78" t="s">
        <v>349</v>
      </c>
      <c r="C392" s="55" t="s">
        <v>14</v>
      </c>
      <c r="D392" s="74" t="s">
        <v>186</v>
      </c>
      <c r="E392" s="93">
        <f t="shared" si="33"/>
        <v>102.34839234839235</v>
      </c>
      <c r="F392" s="94">
        <f t="shared" si="34"/>
        <v>129.98245828245828</v>
      </c>
      <c r="G392" s="75">
        <v>32239.74358974359</v>
      </c>
      <c r="H392" s="75">
        <f t="shared" si="35"/>
        <v>40944.47435897436</v>
      </c>
    </row>
    <row r="393" spans="1:8" ht="25.5">
      <c r="A393" s="24" t="s">
        <v>771</v>
      </c>
      <c r="B393" s="78" t="s">
        <v>17</v>
      </c>
      <c r="C393" s="55" t="s">
        <v>14</v>
      </c>
      <c r="D393" s="74" t="s">
        <v>186</v>
      </c>
      <c r="E393" s="93">
        <f t="shared" si="33"/>
        <v>102.34839234839235</v>
      </c>
      <c r="F393" s="94">
        <f t="shared" si="34"/>
        <v>129.98245828245828</v>
      </c>
      <c r="G393" s="75">
        <v>32239.74358974359</v>
      </c>
      <c r="H393" s="75">
        <f t="shared" si="35"/>
        <v>40944.47435897436</v>
      </c>
    </row>
    <row r="394" spans="1:8" ht="25.5">
      <c r="A394" s="24" t="s">
        <v>772</v>
      </c>
      <c r="B394" s="78" t="s">
        <v>18</v>
      </c>
      <c r="C394" s="55" t="s">
        <v>14</v>
      </c>
      <c r="D394" s="74" t="s">
        <v>186</v>
      </c>
      <c r="E394" s="93">
        <f t="shared" si="33"/>
        <v>102.34839234839235</v>
      </c>
      <c r="F394" s="94">
        <f t="shared" si="34"/>
        <v>129.98245828245828</v>
      </c>
      <c r="G394" s="75">
        <v>32239.74358974359</v>
      </c>
      <c r="H394" s="75">
        <f t="shared" si="35"/>
        <v>40944.47435897436</v>
      </c>
    </row>
    <row r="395" spans="1:8" ht="25.5">
      <c r="A395" s="24" t="s">
        <v>604</v>
      </c>
      <c r="B395" s="82" t="s">
        <v>19</v>
      </c>
      <c r="C395" s="83" t="s">
        <v>20</v>
      </c>
      <c r="D395" s="53">
        <v>0</v>
      </c>
      <c r="E395" s="93">
        <f t="shared" si="33"/>
        <v>48.7057387057387</v>
      </c>
      <c r="F395" s="94">
        <f t="shared" si="34"/>
        <v>61.85628815628815</v>
      </c>
      <c r="G395" s="75">
        <v>15342.307692307691</v>
      </c>
      <c r="H395" s="75">
        <f t="shared" si="35"/>
        <v>19484.73076923077</v>
      </c>
    </row>
    <row r="396" spans="1:8" ht="51">
      <c r="A396" s="24" t="s">
        <v>773</v>
      </c>
      <c r="B396" s="78" t="s">
        <v>7</v>
      </c>
      <c r="C396" s="55" t="s">
        <v>8</v>
      </c>
      <c r="D396" s="76">
        <v>0</v>
      </c>
      <c r="E396" s="93">
        <f t="shared" si="33"/>
        <v>93.08099308099308</v>
      </c>
      <c r="F396" s="94">
        <f t="shared" si="34"/>
        <v>118.21286121286121</v>
      </c>
      <c r="G396" s="75">
        <v>29320.51282051282</v>
      </c>
      <c r="H396" s="75">
        <f t="shared" si="35"/>
        <v>37237.05128205128</v>
      </c>
    </row>
    <row r="397" spans="1:8" ht="15">
      <c r="A397" s="72" t="s">
        <v>96</v>
      </c>
      <c r="B397" s="26"/>
      <c r="C397" s="36"/>
      <c r="D397" s="12"/>
      <c r="E397" s="18"/>
      <c r="F397" s="19"/>
      <c r="G397" s="43"/>
      <c r="H397" s="20"/>
    </row>
    <row r="398" spans="1:8" ht="267.75">
      <c r="A398" s="24" t="s">
        <v>774</v>
      </c>
      <c r="B398" s="78" t="s">
        <v>106</v>
      </c>
      <c r="C398" s="55" t="s">
        <v>114</v>
      </c>
      <c r="D398" s="76"/>
      <c r="E398" s="93">
        <f aca="true" t="shared" si="36" ref="E398:E407">G398/$E$1</f>
        <v>141.5140415140415</v>
      </c>
      <c r="F398" s="94">
        <f aca="true" t="shared" si="37" ref="F398:F407">E398*$F$1</f>
        <v>179.72283272283272</v>
      </c>
      <c r="G398" s="75">
        <v>44576.92307692308</v>
      </c>
      <c r="H398" s="75">
        <f aca="true" t="shared" si="38" ref="H398:H407">G398*$H$1</f>
        <v>56612.69230769231</v>
      </c>
    </row>
    <row r="399" spans="1:8" ht="63.75">
      <c r="A399" s="24" t="s">
        <v>775</v>
      </c>
      <c r="B399" s="78" t="s">
        <v>97</v>
      </c>
      <c r="C399" s="55" t="s">
        <v>108</v>
      </c>
      <c r="D399" s="76"/>
      <c r="E399" s="93">
        <f t="shared" si="36"/>
        <v>42.66178266178266</v>
      </c>
      <c r="F399" s="94">
        <f t="shared" si="37"/>
        <v>54.180463980463976</v>
      </c>
      <c r="G399" s="75">
        <v>13438.461538461537</v>
      </c>
      <c r="H399" s="75">
        <f t="shared" si="38"/>
        <v>17066.846153846152</v>
      </c>
    </row>
    <row r="400" spans="1:8" ht="63.75">
      <c r="A400" s="24" t="s">
        <v>776</v>
      </c>
      <c r="B400" s="78" t="s">
        <v>98</v>
      </c>
      <c r="C400" s="55" t="s">
        <v>108</v>
      </c>
      <c r="D400" s="76"/>
      <c r="E400" s="93">
        <f t="shared" si="36"/>
        <v>42.66178266178266</v>
      </c>
      <c r="F400" s="94">
        <f t="shared" si="37"/>
        <v>54.180463980463976</v>
      </c>
      <c r="G400" s="75">
        <v>13438.461538461537</v>
      </c>
      <c r="H400" s="75">
        <f t="shared" si="38"/>
        <v>17066.846153846152</v>
      </c>
    </row>
    <row r="401" spans="1:8" ht="63.75">
      <c r="A401" s="24" t="s">
        <v>777</v>
      </c>
      <c r="B401" s="78" t="s">
        <v>99</v>
      </c>
      <c r="C401" s="55" t="s">
        <v>108</v>
      </c>
      <c r="D401" s="76"/>
      <c r="E401" s="93">
        <f t="shared" si="36"/>
        <v>42.66178266178266</v>
      </c>
      <c r="F401" s="94">
        <f t="shared" si="37"/>
        <v>54.180463980463976</v>
      </c>
      <c r="G401" s="75">
        <v>13438.461538461537</v>
      </c>
      <c r="H401" s="75">
        <f t="shared" si="38"/>
        <v>17066.846153846152</v>
      </c>
    </row>
    <row r="402" spans="1:8" ht="63.75">
      <c r="A402" s="24" t="s">
        <v>778</v>
      </c>
      <c r="B402" s="78" t="s">
        <v>100</v>
      </c>
      <c r="C402" s="55" t="s">
        <v>108</v>
      </c>
      <c r="D402" s="76"/>
      <c r="E402" s="93">
        <f t="shared" si="36"/>
        <v>42.66178266178266</v>
      </c>
      <c r="F402" s="94">
        <f t="shared" si="37"/>
        <v>54.180463980463976</v>
      </c>
      <c r="G402" s="75">
        <v>13438.461538461537</v>
      </c>
      <c r="H402" s="75">
        <f t="shared" si="38"/>
        <v>17066.846153846152</v>
      </c>
    </row>
    <row r="403" spans="1:8" ht="63.75">
      <c r="A403" s="24" t="s">
        <v>779</v>
      </c>
      <c r="B403" s="78" t="s">
        <v>101</v>
      </c>
      <c r="C403" s="55" t="s">
        <v>108</v>
      </c>
      <c r="D403" s="76"/>
      <c r="E403" s="93">
        <f t="shared" si="36"/>
        <v>42.66178266178266</v>
      </c>
      <c r="F403" s="94">
        <f t="shared" si="37"/>
        <v>54.180463980463976</v>
      </c>
      <c r="G403" s="75">
        <v>13438.461538461537</v>
      </c>
      <c r="H403" s="75">
        <f t="shared" si="38"/>
        <v>17066.846153846152</v>
      </c>
    </row>
    <row r="404" spans="1:8" ht="63.75">
      <c r="A404" s="24" t="s">
        <v>780</v>
      </c>
      <c r="B404" s="78" t="s">
        <v>102</v>
      </c>
      <c r="C404" s="55" t="s">
        <v>108</v>
      </c>
      <c r="D404" s="76"/>
      <c r="E404" s="93">
        <f t="shared" si="36"/>
        <v>42.66178266178266</v>
      </c>
      <c r="F404" s="94">
        <f t="shared" si="37"/>
        <v>54.180463980463976</v>
      </c>
      <c r="G404" s="75">
        <v>13438.461538461537</v>
      </c>
      <c r="H404" s="75">
        <f t="shared" si="38"/>
        <v>17066.846153846152</v>
      </c>
    </row>
    <row r="405" spans="1:8" ht="63.75">
      <c r="A405" s="24" t="s">
        <v>781</v>
      </c>
      <c r="B405" s="82" t="s">
        <v>103</v>
      </c>
      <c r="C405" s="55" t="s">
        <v>108</v>
      </c>
      <c r="D405" s="76"/>
      <c r="E405" s="93">
        <f t="shared" si="36"/>
        <v>42.66178266178266</v>
      </c>
      <c r="F405" s="94">
        <f t="shared" si="37"/>
        <v>54.180463980463976</v>
      </c>
      <c r="G405" s="75">
        <v>13438.461538461537</v>
      </c>
      <c r="H405" s="75">
        <f t="shared" si="38"/>
        <v>17066.846153846152</v>
      </c>
    </row>
    <row r="406" spans="1:8" ht="63.75">
      <c r="A406" s="24" t="s">
        <v>782</v>
      </c>
      <c r="B406" s="78" t="s">
        <v>104</v>
      </c>
      <c r="C406" s="55" t="s">
        <v>108</v>
      </c>
      <c r="D406" s="76"/>
      <c r="E406" s="93">
        <f t="shared" si="36"/>
        <v>42.66178266178266</v>
      </c>
      <c r="F406" s="94">
        <f t="shared" si="37"/>
        <v>54.180463980463976</v>
      </c>
      <c r="G406" s="75">
        <v>13438.461538461537</v>
      </c>
      <c r="H406" s="75">
        <f t="shared" si="38"/>
        <v>17066.846153846152</v>
      </c>
    </row>
    <row r="407" spans="1:8" ht="63.75">
      <c r="A407" s="24" t="s">
        <v>783</v>
      </c>
      <c r="B407" s="78" t="s">
        <v>105</v>
      </c>
      <c r="C407" s="55" t="s">
        <v>108</v>
      </c>
      <c r="D407" s="76"/>
      <c r="E407" s="93">
        <f t="shared" si="36"/>
        <v>42.66178266178266</v>
      </c>
      <c r="F407" s="94">
        <f t="shared" si="37"/>
        <v>54.180463980463976</v>
      </c>
      <c r="G407" s="75">
        <v>13438.461538461537</v>
      </c>
      <c r="H407" s="75">
        <f t="shared" si="38"/>
        <v>17066.846153846152</v>
      </c>
    </row>
    <row r="408" spans="1:8" ht="15">
      <c r="A408" s="72" t="s">
        <v>142</v>
      </c>
      <c r="B408" s="25"/>
      <c r="C408" s="35"/>
      <c r="D408" s="11"/>
      <c r="E408" s="18"/>
      <c r="F408" s="19"/>
      <c r="G408" s="43"/>
      <c r="H408" s="20"/>
    </row>
    <row r="409" spans="1:8" ht="89.25">
      <c r="A409" s="24" t="s">
        <v>784</v>
      </c>
      <c r="B409" s="78" t="s">
        <v>143</v>
      </c>
      <c r="C409" s="55" t="s">
        <v>144</v>
      </c>
      <c r="D409" s="74" t="s">
        <v>186</v>
      </c>
      <c r="E409" s="93">
        <f>G409/$E$1</f>
        <v>47.195767195767196</v>
      </c>
      <c r="F409" s="94">
        <f>E409*$F$1</f>
        <v>59.938624338624344</v>
      </c>
      <c r="G409" s="75">
        <v>14866.666666666666</v>
      </c>
      <c r="H409" s="75">
        <f>G409*$H$1</f>
        <v>18880.666666666668</v>
      </c>
    </row>
    <row r="410" spans="1:8" ht="102">
      <c r="A410" s="24" t="s">
        <v>785</v>
      </c>
      <c r="B410" s="78" t="s">
        <v>145</v>
      </c>
      <c r="C410" s="55" t="s">
        <v>798</v>
      </c>
      <c r="D410" s="74" t="s">
        <v>186</v>
      </c>
      <c r="E410" s="93">
        <f>G410/$E$1</f>
        <v>103.34147334147333</v>
      </c>
      <c r="F410" s="94">
        <f>E410*$F$1</f>
        <v>131.24367114367112</v>
      </c>
      <c r="G410" s="75">
        <v>32552.5641025641</v>
      </c>
      <c r="H410" s="75">
        <f>G410*$H$1</f>
        <v>41341.75641025641</v>
      </c>
    </row>
    <row r="411" spans="1:8" ht="102">
      <c r="A411" s="24" t="s">
        <v>786</v>
      </c>
      <c r="B411" s="78" t="s">
        <v>146</v>
      </c>
      <c r="C411" s="55" t="s">
        <v>799</v>
      </c>
      <c r="D411" s="74" t="s">
        <v>186</v>
      </c>
      <c r="E411" s="93">
        <f>G411/$E$1</f>
        <v>103.34147334147333</v>
      </c>
      <c r="F411" s="94">
        <f>E411*$F$1</f>
        <v>131.24367114367112</v>
      </c>
      <c r="G411" s="75">
        <v>32552.5641025641</v>
      </c>
      <c r="H411" s="75">
        <f>G411*$H$1</f>
        <v>41341.75641025641</v>
      </c>
    </row>
    <row r="412" spans="1:8" ht="51">
      <c r="A412" s="24" t="s">
        <v>787</v>
      </c>
      <c r="B412" s="78" t="s">
        <v>5</v>
      </c>
      <c r="C412" s="55" t="s">
        <v>6</v>
      </c>
      <c r="D412" s="74" t="s">
        <v>186</v>
      </c>
      <c r="E412" s="93">
        <f>G412/$E$1</f>
        <v>15.396825396825397</v>
      </c>
      <c r="F412" s="94">
        <f>E412*$F$1</f>
        <v>19.553968253968254</v>
      </c>
      <c r="G412" s="75">
        <v>4850</v>
      </c>
      <c r="H412" s="75">
        <f>G412*$H$1</f>
        <v>6159.5</v>
      </c>
    </row>
    <row r="413" spans="1:8" ht="15">
      <c r="A413" s="72" t="s">
        <v>955</v>
      </c>
      <c r="B413" s="26"/>
      <c r="C413" s="36"/>
      <c r="D413" s="13"/>
      <c r="E413" s="18"/>
      <c r="F413" s="19"/>
      <c r="G413" s="20"/>
      <c r="H413" s="20"/>
    </row>
    <row r="414" spans="1:8" ht="12.75">
      <c r="A414" s="95" t="s">
        <v>951</v>
      </c>
      <c r="B414" s="95" t="s">
        <v>937</v>
      </c>
      <c r="C414" s="98" t="s">
        <v>938</v>
      </c>
      <c r="D414" s="74"/>
      <c r="E414" s="93">
        <f>G414/$E$1</f>
        <v>62.1041921041921</v>
      </c>
      <c r="F414" s="94">
        <f>E414*$F$1</f>
        <v>78.87232397232397</v>
      </c>
      <c r="G414" s="75">
        <v>19562.82051282051</v>
      </c>
      <c r="H414" s="75">
        <f>G414*$H$1</f>
        <v>24844.78205128205</v>
      </c>
    </row>
    <row r="415" spans="1:8" ht="15.75">
      <c r="A415" s="27"/>
      <c r="B415" s="70" t="s">
        <v>506</v>
      </c>
      <c r="C415" s="37"/>
      <c r="D415" s="11"/>
      <c r="E415" s="18"/>
      <c r="F415" s="19"/>
      <c r="G415" s="43"/>
      <c r="H415" s="20"/>
    </row>
    <row r="416" spans="1:8" ht="15">
      <c r="A416" s="72" t="s">
        <v>178</v>
      </c>
      <c r="B416" s="29"/>
      <c r="C416" s="37"/>
      <c r="D416" s="11"/>
      <c r="E416" s="18"/>
      <c r="F416" s="19"/>
      <c r="G416" s="43"/>
      <c r="H416" s="20"/>
    </row>
    <row r="417" spans="1:8" ht="12.75">
      <c r="A417" s="24" t="s">
        <v>880</v>
      </c>
      <c r="B417" s="78" t="s">
        <v>878</v>
      </c>
      <c r="C417" s="55" t="s">
        <v>179</v>
      </c>
      <c r="D417" s="76">
        <v>0</v>
      </c>
      <c r="E417" s="93">
        <f>G417/$E$1</f>
        <v>1559.7313797313798</v>
      </c>
      <c r="F417" s="94">
        <f>E417*$F$1</f>
        <v>1980.8588522588523</v>
      </c>
      <c r="G417" s="75">
        <v>491315.3846153846</v>
      </c>
      <c r="H417" s="75">
        <f>G417*$H$1</f>
        <v>623970.5384615385</v>
      </c>
    </row>
    <row r="418" spans="1:8" ht="12.75">
      <c r="A418" s="24" t="s">
        <v>881</v>
      </c>
      <c r="B418" s="78" t="s">
        <v>879</v>
      </c>
      <c r="C418" s="55" t="s">
        <v>179</v>
      </c>
      <c r="D418" s="76">
        <v>0</v>
      </c>
      <c r="E418" s="93">
        <f>G418/$E$1</f>
        <v>661.1233211233211</v>
      </c>
      <c r="F418" s="94">
        <f>E418*$F$1</f>
        <v>839.6266178266179</v>
      </c>
      <c r="G418" s="75">
        <v>208253.84615384616</v>
      </c>
      <c r="H418" s="75">
        <f>G418*$H$1</f>
        <v>264482.3846153846</v>
      </c>
    </row>
    <row r="419" spans="1:8" ht="15.75">
      <c r="A419" s="27"/>
      <c r="B419" s="69" t="s">
        <v>507</v>
      </c>
      <c r="C419" s="37"/>
      <c r="D419" s="11"/>
      <c r="E419" s="18"/>
      <c r="F419" s="19"/>
      <c r="G419" s="43"/>
      <c r="H419" s="20"/>
    </row>
    <row r="420" spans="1:8" ht="15">
      <c r="A420" s="72" t="s">
        <v>180</v>
      </c>
      <c r="B420" s="29"/>
      <c r="C420" s="37"/>
      <c r="D420" s="11"/>
      <c r="E420" s="18"/>
      <c r="F420" s="19"/>
      <c r="G420" s="43"/>
      <c r="H420" s="20"/>
    </row>
    <row r="421" spans="1:8" ht="12.75">
      <c r="A421" s="24" t="s">
        <v>788</v>
      </c>
      <c r="B421" s="78" t="s">
        <v>181</v>
      </c>
      <c r="C421" s="55" t="s">
        <v>307</v>
      </c>
      <c r="D421" s="76">
        <v>0</v>
      </c>
      <c r="E421" s="93">
        <f>G421/$E$1</f>
        <v>960.993080993081</v>
      </c>
      <c r="F421" s="94">
        <f>E421*$F$1</f>
        <v>1220.461212861213</v>
      </c>
      <c r="G421" s="75">
        <v>302712.8205128205</v>
      </c>
      <c r="H421" s="75">
        <f>G421*$H$1</f>
        <v>384445.28205128206</v>
      </c>
    </row>
    <row r="422" spans="1:8" ht="15">
      <c r="A422" s="72" t="s">
        <v>182</v>
      </c>
      <c r="B422" s="29"/>
      <c r="C422" s="37"/>
      <c r="D422" s="11"/>
      <c r="E422" s="18"/>
      <c r="F422" s="19"/>
      <c r="G422" s="43"/>
      <c r="H422" s="20"/>
    </row>
    <row r="423" spans="1:8" ht="12.75">
      <c r="A423" s="24" t="s">
        <v>789</v>
      </c>
      <c r="B423" s="78" t="s">
        <v>183</v>
      </c>
      <c r="C423" s="55" t="s">
        <v>184</v>
      </c>
      <c r="D423" s="76">
        <v>0</v>
      </c>
      <c r="E423" s="93">
        <f>G423/$E$1</f>
        <v>610.8140008140008</v>
      </c>
      <c r="F423" s="94">
        <f>E423*$F$1</f>
        <v>775.733781033781</v>
      </c>
      <c r="G423" s="75">
        <v>192406.41025641025</v>
      </c>
      <c r="H423" s="75">
        <f>G423*$H$1</f>
        <v>244356.14102564103</v>
      </c>
    </row>
    <row r="424" spans="1:8" ht="15.75">
      <c r="A424" s="27"/>
      <c r="B424" s="69" t="s">
        <v>385</v>
      </c>
      <c r="C424" s="37"/>
      <c r="D424" s="11"/>
      <c r="E424" s="18"/>
      <c r="F424" s="19"/>
      <c r="G424" s="43"/>
      <c r="H424" s="20"/>
    </row>
    <row r="425" spans="1:8" ht="15">
      <c r="A425" s="72" t="s">
        <v>830</v>
      </c>
      <c r="B425" s="29"/>
      <c r="C425" s="37"/>
      <c r="D425" s="11"/>
      <c r="E425" s="18"/>
      <c r="F425" s="19"/>
      <c r="G425" s="43"/>
      <c r="H425" s="20"/>
    </row>
    <row r="426" spans="1:8" ht="51">
      <c r="A426" s="24" t="s">
        <v>828</v>
      </c>
      <c r="B426" s="91" t="s">
        <v>825</v>
      </c>
      <c r="C426" s="92" t="s">
        <v>826</v>
      </c>
      <c r="D426" s="76">
        <v>0</v>
      </c>
      <c r="E426" s="93">
        <f>G426/$E$1</f>
        <v>755.7142857142857</v>
      </c>
      <c r="F426" s="94">
        <f>E426*$F$1</f>
        <v>959.7571428571428</v>
      </c>
      <c r="G426" s="75">
        <v>238050</v>
      </c>
      <c r="H426" s="75">
        <f>G426*$H$1</f>
        <v>302323.5</v>
      </c>
    </row>
    <row r="427" spans="1:8" ht="15">
      <c r="A427" s="72" t="s">
        <v>185</v>
      </c>
      <c r="B427" s="29"/>
      <c r="C427" s="37"/>
      <c r="D427" s="11"/>
      <c r="E427" s="18"/>
      <c r="F427" s="19"/>
      <c r="G427" s="43"/>
      <c r="H427" s="20"/>
    </row>
    <row r="428" spans="1:8" ht="12.75">
      <c r="A428" s="24" t="s">
        <v>601</v>
      </c>
      <c r="B428" s="78" t="s">
        <v>304</v>
      </c>
      <c r="C428" s="55" t="s">
        <v>305</v>
      </c>
      <c r="D428" s="76">
        <v>0</v>
      </c>
      <c r="E428" s="93">
        <f>G428/$E$1</f>
        <v>1217.5946275946276</v>
      </c>
      <c r="F428" s="94">
        <f>E428*$F$1</f>
        <v>1546.345177045177</v>
      </c>
      <c r="G428" s="75">
        <v>383542.3076923077</v>
      </c>
      <c r="H428" s="75">
        <f>G428*$H$1</f>
        <v>487098.73076923075</v>
      </c>
    </row>
    <row r="429" spans="1:8" ht="12.75">
      <c r="A429" s="24" t="s">
        <v>602</v>
      </c>
      <c r="B429" s="78" t="s">
        <v>306</v>
      </c>
      <c r="C429" s="55" t="s">
        <v>307</v>
      </c>
      <c r="D429" s="76">
        <v>0</v>
      </c>
      <c r="E429" s="93">
        <f>G429/$E$1</f>
        <v>56.34920634920635</v>
      </c>
      <c r="F429" s="94">
        <f>E429*$F$1</f>
        <v>71.56349206349206</v>
      </c>
      <c r="G429" s="75">
        <v>17750</v>
      </c>
      <c r="H429" s="75">
        <f>G429*$H$1</f>
        <v>22542.5</v>
      </c>
    </row>
    <row r="430" spans="1:5" ht="15">
      <c r="A430" s="73"/>
      <c r="B430" s="48"/>
      <c r="C430" s="48"/>
      <c r="D430" s="49"/>
      <c r="E430" s="4"/>
    </row>
  </sheetData>
  <sheetProtection password="DD79" sheet="1" selectLockedCells="1"/>
  <printOptions horizontalCentered="1"/>
  <pageMargins left="0.4330708661417323" right="0.2755905511811024" top="0.4724409448818898" bottom="0.3937007874015748" header="0.1968503937007874" footer="0.07874015748031496"/>
  <pageSetup fitToHeight="22" fitToWidth="1" horizontalDpi="600" verticalDpi="600" orientation="portrait" paperSize="9" scale="75" r:id="rId1"/>
  <headerFooter alignWithMargins="0">
    <oddHeader>&amp;L&amp;"Arial,Normál"&amp;14 3M árlista (tájékoztató jellegű)&amp;R&amp;"Arial,Normál"&amp;14Kiadja: Front-Dent Kft.</oddHeader>
    <oddFooter>&amp;L&amp;"Arial,Normál"&amp;14www.frontdent.hu&amp;C&amp;"Arial,Normál"&amp;P.oldal.&amp;R&amp;"Arial,Normál"&amp;12Érvényes 325Ft/Euro árfolyamig,
2019.04.16-tól visszavonásig.</oddFooter>
  </headerFooter>
  <rowBreaks count="8" manualBreakCount="8">
    <brk id="73" max="7" man="1"/>
    <brk id="121" max="7" man="1"/>
    <brk id="174" max="7" man="1"/>
    <brk id="253" max="7" man="1"/>
    <brk id="264" max="7" man="1"/>
    <brk id="354" max="7" man="1"/>
    <brk id="396" max="7" man="1"/>
    <brk id="4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BakonyiZ</dc:creator>
  <cp:keywords/>
  <dc:description/>
  <cp:lastModifiedBy>Bakonyi</cp:lastModifiedBy>
  <cp:lastPrinted>2019-04-17T07:05:10Z</cp:lastPrinted>
  <dcterms:created xsi:type="dcterms:W3CDTF">2008-12-02T12:13:14Z</dcterms:created>
  <dcterms:modified xsi:type="dcterms:W3CDTF">2019-04-17T07:07:31Z</dcterms:modified>
  <cp:category/>
  <cp:version/>
  <cp:contentType/>
  <cp:contentStatus/>
</cp:coreProperties>
</file>