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120" yWindow="120" windowWidth="15120" windowHeight="8010"/>
  </bookViews>
  <sheets>
    <sheet name="170118" sheetId="3" r:id="rId1"/>
  </sheets>
  <definedNames>
    <definedName name="_xlnm._FilterDatabase" localSheetId="0" hidden="1">'170118'!$F$1:$F$302</definedName>
    <definedName name="_xlnm.Print_Titles" localSheetId="0">'170118'!$1:$1</definedName>
    <definedName name="_xlnm.Print_Area" localSheetId="0">'170118'!$A$1:$F$299</definedName>
  </definedNames>
  <calcPr calcId="162913"/>
</workbook>
</file>

<file path=xl/calcChain.xml><?xml version="1.0" encoding="utf-8"?>
<calcChain xmlns="http://schemas.openxmlformats.org/spreadsheetml/2006/main">
  <c r="E182" i="3" l="1"/>
  <c r="C222" i="3" l="1"/>
  <c r="D222" i="3" s="1"/>
  <c r="F222" i="3"/>
  <c r="F90" i="3" l="1"/>
  <c r="C90" i="3"/>
  <c r="D90" i="3" s="1"/>
  <c r="C274" i="3"/>
  <c r="D274" i="3" s="1"/>
  <c r="F274" i="3"/>
  <c r="C240" i="3"/>
  <c r="D240" i="3" s="1"/>
  <c r="F240" i="3"/>
  <c r="C158" i="3"/>
  <c r="D158" i="3" s="1"/>
  <c r="F158" i="3"/>
  <c r="F78" i="3"/>
  <c r="C78" i="3"/>
  <c r="D78" i="3" s="1"/>
  <c r="C23" i="3"/>
  <c r="D23" i="3" s="1"/>
  <c r="F23" i="3"/>
  <c r="C195" i="3"/>
  <c r="D195" i="3" s="1"/>
  <c r="F195" i="3"/>
  <c r="C66" i="3"/>
  <c r="D66" i="3" s="1"/>
  <c r="F66" i="3"/>
  <c r="C270" i="3"/>
  <c r="D270" i="3" s="1"/>
  <c r="F270" i="3"/>
  <c r="C102" i="3"/>
  <c r="D102" i="3" s="1"/>
  <c r="F102" i="3"/>
  <c r="F35" i="3"/>
  <c r="C35" i="3"/>
  <c r="D35" i="3" s="1"/>
  <c r="C233" i="3"/>
  <c r="D233" i="3" s="1"/>
  <c r="F233" i="3"/>
  <c r="F171" i="3"/>
  <c r="C171" i="3"/>
  <c r="D171" i="3" s="1"/>
  <c r="C288" i="3"/>
  <c r="D288" i="3" s="1"/>
  <c r="F288" i="3"/>
  <c r="C264" i="3"/>
  <c r="D264" i="3" s="1"/>
  <c r="F264" i="3"/>
  <c r="C208" i="3"/>
  <c r="D208" i="3" s="1"/>
  <c r="F208" i="3"/>
  <c r="C118" i="3"/>
  <c r="D118" i="3" s="1"/>
  <c r="F118" i="3"/>
  <c r="C47" i="3"/>
  <c r="D47" i="3" s="1"/>
  <c r="F47" i="3"/>
  <c r="C257" i="3"/>
  <c r="D257" i="3" s="1"/>
  <c r="F257" i="3"/>
  <c r="F145" i="3"/>
  <c r="C145" i="3"/>
  <c r="D145" i="3" s="1"/>
  <c r="C282" i="3"/>
  <c r="D282" i="3" s="1"/>
  <c r="F282" i="3"/>
  <c r="C248" i="3"/>
  <c r="D248" i="3" s="1"/>
  <c r="F248" i="3"/>
  <c r="F130" i="3"/>
  <c r="C130" i="3"/>
  <c r="D130" i="3" s="1"/>
  <c r="F11" i="3"/>
  <c r="C11" i="3"/>
  <c r="D11" i="3" s="1"/>
  <c r="C295" i="3"/>
  <c r="D295" i="3" s="1"/>
  <c r="F295" i="3"/>
  <c r="F182" i="3"/>
  <c r="C182" i="3"/>
  <c r="D182" i="3" s="1"/>
</calcChain>
</file>

<file path=xl/sharedStrings.xml><?xml version="1.0" encoding="utf-8"?>
<sst xmlns="http://schemas.openxmlformats.org/spreadsheetml/2006/main" count="267" uniqueCount="203">
  <si>
    <t>S" Class, Pro Class, MELAtronic EN és Cliniklav 25 készülékekhez csatlakoztatható                  
A következõ adatok nyomtatja: - kiválasztott program, - dátum, idõ, aktuális tétel száma, 
- az aktuális hõmérséklet, nyomás és vákuum értékek
- visszaigazolás a sikeresen végrehajtott programról, - a megengedettõl való eltérések</t>
  </si>
  <si>
    <t>vagy a Vacuquick és MELAtherm mosó fertőtlenítőhöz</t>
  </si>
  <si>
    <t>Közvetlen kommunikáció a Vacuclav prémium osztályos autoklávjaival.</t>
  </si>
  <si>
    <t xml:space="preserve">Egy további hálózati adapterrel (cikkszám: 40295) kell csatlakoztatni prémium osztályhoz </t>
  </si>
  <si>
    <t>Csatlakoztatható közvetlenül a hálózati interfészen.</t>
  </si>
  <si>
    <t>Amikor a sterilizálási program sikeresen befejeződött, cimkét nyomtathatunk a becsomagolt eszközökre.</t>
  </si>
  <si>
    <t>Minden program összhangban az EN 13060 európai szabvánnyal.</t>
  </si>
  <si>
    <t>Súly: 59 kg</t>
  </si>
  <si>
    <t>Súly: 58 kg</t>
  </si>
  <si>
    <t>Súly: 57 kg</t>
  </si>
  <si>
    <t>Front-Dent cikkszám</t>
  </si>
  <si>
    <t>Nettó Eur</t>
  </si>
  <si>
    <t>Bruttó Eur</t>
  </si>
  <si>
    <t>Nettó Ft</t>
  </si>
  <si>
    <t>Bruttó Ft</t>
  </si>
  <si>
    <t>Megnevezés</t>
  </si>
  <si>
    <t>MELAtherm DTB (1x 230V) incl. basic rack + injector</t>
  </si>
  <si>
    <t>MELAcontrol</t>
  </si>
  <si>
    <t>MG10615</t>
  </si>
  <si>
    <t>MG10523</t>
  </si>
  <si>
    <t>MG10012</t>
  </si>
  <si>
    <t>MG10056</t>
  </si>
  <si>
    <t>MG10057</t>
  </si>
  <si>
    <t>MG10054</t>
  </si>
  <si>
    <t>MG10050</t>
  </si>
  <si>
    <t>MG10051</t>
  </si>
  <si>
    <t>MG10053</t>
  </si>
  <si>
    <t>MG10060</t>
  </si>
  <si>
    <t>MG10064</t>
  </si>
  <si>
    <t>MG10061</t>
  </si>
  <si>
    <t>MG10063</t>
  </si>
  <si>
    <t>MG10021</t>
  </si>
  <si>
    <t>MG10010</t>
  </si>
  <si>
    <t>MG00116</t>
  </si>
  <si>
    <t>MG01049</t>
  </si>
  <si>
    <t>MG01047</t>
  </si>
  <si>
    <t>MG01065</t>
  </si>
  <si>
    <t>MG01042</t>
  </si>
  <si>
    <t>MG01160</t>
  </si>
  <si>
    <t>MG01039</t>
  </si>
  <si>
    <t>MG01080</t>
  </si>
  <si>
    <t>MG00075</t>
  </si>
  <si>
    <t>MG00205</t>
  </si>
  <si>
    <t>Dry-heat Sterilizer 75 incl. 2 trays</t>
  </si>
  <si>
    <t>Dry-heat Sterilizer 205 incl. 3 trays</t>
  </si>
  <si>
    <t>Dry-heat Sterilizer 255 incl. 3 trays</t>
  </si>
  <si>
    <t>Külsõ méret (cm): 52 x 38 x 59 (szél. x mag. x mély.)</t>
  </si>
  <si>
    <t>Tálcaméret (cm): 42 x 19 x 2 cm (mély. x szél. x mag.)</t>
  </si>
  <si>
    <t>Külsõ méret (cm): 42,5 x 48,5 x 66 (szél. x mag. x mély.)</t>
  </si>
  <si>
    <t>Tálca méret (cm): 19 x 42 x 2 (szél. x mély. x mag.)</t>
  </si>
  <si>
    <t>Tálca hely:5</t>
  </si>
  <si>
    <t>Súly: 49 kg</t>
  </si>
  <si>
    <t>Ürtartalom: 19 liter</t>
  </si>
  <si>
    <t>Ürtartalom : 22 liter</t>
  </si>
  <si>
    <t>Külsõ méret (cm): 42,5 x 48,5 x 57 (szél. x mag. x mély.)</t>
  </si>
  <si>
    <t>Tálca méret (cm): 19 x 29 x 2 (szél. x mély. x mag.)</t>
  </si>
  <si>
    <t>Belsõ méret : Ø 25 cm x 35 cm</t>
  </si>
  <si>
    <t>Tálca hely: 5</t>
  </si>
  <si>
    <t>Ûrtartalom: 18 liter</t>
  </si>
  <si>
    <t>Súly: 44 kg</t>
  </si>
  <si>
    <t>Ürtartalom: 18 liter</t>
  </si>
  <si>
    <t>Belsõ méret: Ø 23 cm x 45 cm</t>
  </si>
  <si>
    <t>Belsõ méret : Ø 25cm x 35cm</t>
  </si>
  <si>
    <t>Belsõ méret: Ø 25 cm x 45 cm</t>
  </si>
  <si>
    <t>Ûrtartalom: 22 liter</t>
  </si>
  <si>
    <t>Tálca hely: 6</t>
  </si>
  <si>
    <t>Súly: 30 kg</t>
  </si>
  <si>
    <t>Belső méret: Ø 25 cm x 35 cm</t>
  </si>
  <si>
    <t>Tálca méret (cm): 29 x 19</t>
  </si>
  <si>
    <t>Frakcionált elő- és utóvákuum</t>
  </si>
  <si>
    <t>Belső méret: Ø 25 cm x 45 cm</t>
  </si>
  <si>
    <t>Tálca méret (cm): 42 x 19</t>
  </si>
  <si>
    <t>Ürtartalom: 22 liter</t>
  </si>
  <si>
    <t>Súly: 48 kg</t>
  </si>
  <si>
    <t>Három típusú tálca/kazetta tartó választási lehetőség:</t>
  </si>
  <si>
    <t>Belsõ méret: Ø 25 cm x 35 cm</t>
  </si>
  <si>
    <t>Maximális rakodási tömeg: 3 / 0,8 (kg)</t>
  </si>
  <si>
    <t>Súly: 43 kg</t>
  </si>
  <si>
    <t>Két típusú tálca/kazetta tartó választási lehetőség:</t>
  </si>
  <si>
    <t>Sterilizáló konténerrel is használható</t>
  </si>
  <si>
    <t>Ürtartalom: 7 liter</t>
  </si>
  <si>
    <t>Belsõ méret: Ø 15 cm x 38 cm</t>
  </si>
  <si>
    <t>Külsõ méret (cm): 44 x 33 x 50 (szél. x mag. x mély.)</t>
  </si>
  <si>
    <t>Tálcaméret (cm): 35 x 12 x 2 cm (mély. x szél. x mag.)</t>
  </si>
  <si>
    <t>Tálca hely: 3</t>
  </si>
  <si>
    <t>Súly: 19 kg</t>
  </si>
  <si>
    <t>Súly: 56 kg</t>
  </si>
  <si>
    <t>Külső méret (cm): 42,5 x 48,5 x 57 (szél. x  mag. x  mély.)</t>
  </si>
  <si>
    <t>Külső méret (cm): 42,5 x 48,5 x 72 (szél. x  mag. x  mély.)</t>
  </si>
  <si>
    <t>Külső méret (cm): 45 x 56 x 68 (szél. x  mag. x  mély.)</t>
  </si>
  <si>
    <t>Tömeg (gyantával): 2,4 kg</t>
  </si>
  <si>
    <t>Külsõ méret (cm): 32 x 15 x 35  (szél. x mély. x mag.)</t>
  </si>
  <si>
    <t>Víztartály ûrtartaloma: 4 liter</t>
  </si>
  <si>
    <t>Tömeg: 4,2 kg</t>
  </si>
  <si>
    <t>Óránként kinyerhetõ desztillált víz: kb. 0,7 l</t>
  </si>
  <si>
    <t>Külsõ méret : Ø25 cm x 38 cm  (átm. x mag.)</t>
  </si>
  <si>
    <t>Víztartály : Ø18 cm x 20 cm (átm. x mag.)</t>
  </si>
  <si>
    <t>Külső méret (cm): 45 x 56 x 57 (szél. x  mag. x  mély.)</t>
  </si>
  <si>
    <t>Tálca méret (cm): 29 x 19 x 2</t>
  </si>
  <si>
    <t>Külső méret (cm ): 45 x 56 x 57 (szél. x  mag. x  mély.)</t>
  </si>
  <si>
    <t>Külsõ méret (cm): 25,5 x 45 (szél. x mély.)</t>
  </si>
  <si>
    <t>kézidaradokat, turbinát, akár 12 db azonalli sterilizálása ( max: 20cm-ig)</t>
  </si>
  <si>
    <t>Három S osztályú program</t>
  </si>
  <si>
    <t>Euroklav, Vacuklav és Vacuquick autoklávokhoz közvetlenül csatlakoztatható demineralizált vizet elõállító egység. Az ioncsere révén a kálcium és a magnézium ionokat hidrogén és hidroxyl ionokra cseréli ki. Folyamatosan ellenõrzi az elõállított víz minõségét. A fordított ozmózis elvén működik</t>
  </si>
  <si>
    <t>Külsõ méret (cm): 39 x 15 x 47  (szél. x mély. x mag.)</t>
  </si>
  <si>
    <t>Tároló tartály: Ø 24 cm x 51 cm</t>
  </si>
  <si>
    <t>Külsõ méret (cm): 46 x 30 x 15,5  (szél. x mély. x mag.)</t>
  </si>
  <si>
    <t>Tömeg: 11,4 kg</t>
  </si>
  <si>
    <t>Sebesség: 8 méter / perc</t>
  </si>
  <si>
    <t>Külsõ méret (cm): 41,5 x 24 x 15  (szél. x mély. x mag.)</t>
  </si>
  <si>
    <t>Tömeg: 5,4 kg</t>
  </si>
  <si>
    <t>Tálca hely:</t>
  </si>
  <si>
    <t>Külső méret (cm): 40 x 31 x 26</t>
  </si>
  <si>
    <t>Belső méret (cm): 29,5 x 19,5 x 7,5</t>
  </si>
  <si>
    <t>Ürtartalom:4,3 liter</t>
  </si>
  <si>
    <t>Súly:12kg</t>
  </si>
  <si>
    <t>Hőmérséklet szabályozó : 60 ° C - 220 ° C</t>
  </si>
  <si>
    <t>Hatákony légfűtéses sterilizátor</t>
  </si>
  <si>
    <t>A program módot irányítja egy termosztát és egy időmérő</t>
  </si>
  <si>
    <r>
      <t xml:space="preserve">Maximális rakodási tömeg:  </t>
    </r>
    <r>
      <rPr>
        <sz val="10"/>
        <color indexed="14"/>
        <rFont val="Arial"/>
        <family val="2"/>
        <charset val="238"/>
      </rPr>
      <t>??</t>
    </r>
    <r>
      <rPr>
        <sz val="10"/>
        <color indexed="8"/>
        <rFont val="Arial"/>
        <family val="2"/>
        <charset val="238"/>
      </rPr>
      <t xml:space="preserve"> (kg)</t>
    </r>
  </si>
  <si>
    <t>Tálca hely: 2 / kazetta hely: 1</t>
  </si>
  <si>
    <t>Tálca hely:6 / kazetta hely: 3</t>
  </si>
  <si>
    <t xml:space="preserve">Belső méret (cm): 19 x 36 x 20 </t>
  </si>
  <si>
    <t>Külső méret (cm):  31 x 47 x 38,5</t>
  </si>
  <si>
    <t>Ürtartalom: 14 liter</t>
  </si>
  <si>
    <t>Tálca méret (cm): 29 x 19     Kazetta méret (cm): 36 x 18</t>
  </si>
  <si>
    <t>Tálca méret (cm): 29 x 19     Kazetta méret (cm): 42 x 18</t>
  </si>
  <si>
    <t xml:space="preserve">Belső méret (cm): 50 x 21 x 20 </t>
  </si>
  <si>
    <t>Külső méret (cm): 62 x 32 x 39</t>
  </si>
  <si>
    <t>Ürtartalom: 21 liter</t>
  </si>
  <si>
    <t>Súly:17kg</t>
  </si>
  <si>
    <t>Súly: 22 kg</t>
  </si>
  <si>
    <r>
      <t>Maximális rakodási tömeg:</t>
    </r>
    <r>
      <rPr>
        <sz val="10"/>
        <color indexed="14"/>
        <rFont val="Arial"/>
        <family val="2"/>
        <charset val="238"/>
      </rPr>
      <t>??</t>
    </r>
    <r>
      <rPr>
        <sz val="10"/>
        <color indexed="8"/>
        <rFont val="Arial"/>
        <family val="2"/>
        <charset val="238"/>
      </rPr>
      <t>(kg)</t>
    </r>
  </si>
  <si>
    <t>Tálca méret (cm): 29 x 19     Kazetta méret (cm): 29 x 19</t>
  </si>
  <si>
    <r>
      <t xml:space="preserve">Maximális rakodási tömeg: </t>
    </r>
    <r>
      <rPr>
        <sz val="10"/>
        <color indexed="14"/>
        <rFont val="Arial"/>
        <family val="2"/>
        <charset val="238"/>
      </rPr>
      <t xml:space="preserve">?? </t>
    </r>
    <r>
      <rPr>
        <sz val="10"/>
        <color indexed="8"/>
        <rFont val="Arial"/>
        <family val="2"/>
        <charset val="238"/>
      </rPr>
      <t xml:space="preserve"> (kg)</t>
    </r>
  </si>
  <si>
    <t>Két beteg kezelése között csak 7 perc a sterilizálási idő</t>
  </si>
  <si>
    <t xml:space="preserve">Tálca hely: 5         </t>
  </si>
  <si>
    <t xml:space="preserve"> "S"  osztály</t>
  </si>
  <si>
    <t>Pro class / "B" osztály</t>
  </si>
  <si>
    <t>Premium class / "B" osztály</t>
  </si>
  <si>
    <t xml:space="preserve"> Standard class / "N"  osztály</t>
  </si>
  <si>
    <r>
      <t xml:space="preserve">MELAtronic 15EN                                            </t>
    </r>
    <r>
      <rPr>
        <b/>
        <sz val="10"/>
        <rFont val="Arial"/>
        <family val="2"/>
        <charset val="238"/>
      </rPr>
      <t xml:space="preserve">  Autokláv</t>
    </r>
  </si>
  <si>
    <r>
      <t xml:space="preserve">MELAtronic 23EN                                              </t>
    </r>
    <r>
      <rPr>
        <b/>
        <sz val="10"/>
        <rFont val="Arial"/>
        <family val="2"/>
        <charset val="238"/>
      </rPr>
      <t>Autokláv</t>
    </r>
    <r>
      <rPr>
        <sz val="10"/>
        <color indexed="17"/>
        <rFont val="Arial"/>
        <family val="2"/>
        <charset val="238"/>
      </rPr>
      <t xml:space="preserve"> </t>
    </r>
  </si>
  <si>
    <t xml:space="preserve"> Hőlégsterilizátorok</t>
  </si>
  <si>
    <t>Hegesztési szélesség: 10 mm</t>
  </si>
  <si>
    <t>Teljes egészében megfelel az új európai EN 15883 szabványnak .</t>
  </si>
  <si>
    <t>Termikus fertőtlenítő</t>
  </si>
  <si>
    <r>
      <t xml:space="preserve">reel dispenser wall                      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(fali tekercs adagoló)</t>
    </r>
  </si>
  <si>
    <r>
      <t xml:space="preserve">MELAdem 40                         </t>
    </r>
    <r>
      <rPr>
        <sz val="10"/>
        <rFont val="Arial"/>
        <family val="2"/>
        <charset val="238"/>
      </rPr>
      <t>demineralizált vizet elõállító készülék</t>
    </r>
  </si>
  <si>
    <r>
      <t xml:space="preserve">MELAdem 47                         </t>
    </r>
    <r>
      <rPr>
        <sz val="10"/>
        <rFont val="Arial"/>
        <family val="2"/>
        <charset val="238"/>
      </rPr>
      <t>demineralizált vizet elõállító készülék</t>
    </r>
  </si>
  <si>
    <r>
      <t>MELAdest 65</t>
    </r>
    <r>
      <rPr>
        <sz val="10"/>
        <rFont val="Arial"/>
        <family val="2"/>
        <charset val="238"/>
      </rPr>
      <t xml:space="preserve">                                 desztilláltvizet elõállító készülék.</t>
    </r>
  </si>
  <si>
    <r>
      <t xml:space="preserve">MELAprint 42                           </t>
    </r>
    <r>
      <rPr>
        <sz val="10"/>
        <rFont val="Arial"/>
        <family val="2"/>
        <charset val="238"/>
      </rPr>
      <t>Sterilizálási "napló" nyomtató</t>
    </r>
  </si>
  <si>
    <r>
      <t xml:space="preserve">MELAprint 60                            </t>
    </r>
    <r>
      <rPr>
        <sz val="10"/>
        <rFont val="Arial"/>
        <family val="2"/>
        <charset val="238"/>
      </rPr>
      <t>Cimkenyomtató</t>
    </r>
  </si>
  <si>
    <r>
      <t xml:space="preserve">MELAflash </t>
    </r>
    <r>
      <rPr>
        <sz val="10"/>
        <rFont val="Arial"/>
        <family val="2"/>
        <charset val="238"/>
      </rPr>
      <t xml:space="preserve">                               Compact flash kártya író</t>
    </r>
  </si>
  <si>
    <t xml:space="preserve"> Csomagolás</t>
  </si>
  <si>
    <t>Vízkezelő egységek</t>
  </si>
  <si>
    <t xml:space="preserve"> Dokumentáció</t>
  </si>
  <si>
    <r>
      <t xml:space="preserve">MELAseal Pro </t>
    </r>
    <r>
      <rPr>
        <sz val="10"/>
        <rFont val="Arial"/>
        <family val="2"/>
        <charset val="238"/>
      </rPr>
      <t xml:space="preserve">                            fóliahegesztő készülék</t>
    </r>
  </si>
  <si>
    <t>Külső méret (cm): 60 x 124 x 60 /kijelzővel 68  (szél. x  mag. x  mély.)</t>
  </si>
  <si>
    <t>Teljes egészében megfelel az új európai EN 867-5 szabványnak .</t>
  </si>
  <si>
    <t>Helix-Indikátor csíkok B tipusú autoklávokhoz és cliniklavokhoz</t>
  </si>
  <si>
    <t>Mosás + fertőtlenítés + szárítás</t>
  </si>
  <si>
    <t>Indikátorok</t>
  </si>
  <si>
    <r>
      <t xml:space="preserve">MELAquick 12+                                                </t>
    </r>
    <r>
      <rPr>
        <b/>
        <sz val="10"/>
        <rFont val="Arial"/>
        <family val="2"/>
        <charset val="238"/>
      </rPr>
      <t>Autokláv</t>
    </r>
  </si>
  <si>
    <t>Compact. Gyors. Erős, Költséghatékony.  (sűrített levegős csatlakozás)</t>
  </si>
  <si>
    <t xml:space="preserve">Ürtartalom: 17 liter                                   </t>
  </si>
  <si>
    <t>Ürtartalom: 17 liter</t>
  </si>
  <si>
    <t>Euroklav 23 VS+                                             Gőzsterilizátor</t>
  </si>
  <si>
    <t>Euroklav 29 VS+                                            Gőzsterilizátor</t>
  </si>
  <si>
    <r>
      <t xml:space="preserve">Vacuklav 24 B+                                </t>
    </r>
    <r>
      <rPr>
        <b/>
        <sz val="10"/>
        <color indexed="10"/>
        <rFont val="Arial"/>
        <family val="2"/>
        <charset val="238"/>
      </rPr>
      <t>Vízhálózatról működtethető</t>
    </r>
  </si>
  <si>
    <r>
      <t xml:space="preserve">Vacuklav 30 B+ </t>
    </r>
    <r>
      <rPr>
        <b/>
        <sz val="10"/>
        <color indexed="10"/>
        <rFont val="Arial"/>
        <family val="2"/>
        <charset val="238"/>
      </rPr>
      <t xml:space="preserve">                             Vízhálózatról működtethető</t>
    </r>
    <r>
      <rPr>
        <b/>
        <sz val="10"/>
        <color indexed="12"/>
        <rFont val="Arial"/>
        <family val="2"/>
        <charset val="238"/>
      </rPr>
      <t xml:space="preserve"> </t>
    </r>
  </si>
  <si>
    <r>
      <t xml:space="preserve">Vacuklav 23 B+ </t>
    </r>
    <r>
      <rPr>
        <b/>
        <sz val="10"/>
        <rFont val="Arial"/>
        <family val="2"/>
        <charset val="238"/>
      </rPr>
      <t xml:space="preserve">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</si>
  <si>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r>
      <t xml:space="preserve">Vacuklav 31 B+ </t>
    </r>
    <r>
      <rPr>
        <b/>
        <sz val="10"/>
        <rFont val="Arial"/>
        <family val="2"/>
        <charset val="238"/>
      </rPr>
      <t xml:space="preserve">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</si>
  <si>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r>
      <t xml:space="preserve">Vacuclav 40 B+ </t>
    </r>
    <r>
      <rPr>
        <sz val="10"/>
        <rFont val="Arial"/>
        <family val="2"/>
        <charset val="238"/>
      </rPr>
      <t xml:space="preserve">                                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 xml:space="preserve">Vízhálózatról működtethető  </t>
    </r>
  </si>
  <si>
    <r>
      <t xml:space="preserve">Vacuclav 44 B+ </t>
    </r>
    <r>
      <rPr>
        <sz val="10"/>
        <rFont val="Arial"/>
        <family val="2"/>
        <charset val="238"/>
      </rPr>
      <t xml:space="preserve">                                </t>
    </r>
    <r>
      <rPr>
        <b/>
        <sz val="10"/>
        <color indexed="10"/>
        <rFont val="Arial"/>
        <family val="2"/>
        <charset val="238"/>
      </rPr>
      <t>Vízhálózatról működtethető</t>
    </r>
  </si>
  <si>
    <r>
      <t xml:space="preserve">Vacuclav 41 B+          </t>
    </r>
    <r>
      <rPr>
        <b/>
        <sz val="10"/>
        <color indexed="14"/>
        <rFont val="Arial"/>
        <family val="2"/>
        <charset val="238"/>
      </rPr>
      <t xml:space="preserve"> Vízhálózat nélkül, önállóan működtethető</t>
    </r>
  </si>
  <si>
    <r>
      <t xml:space="preserve">Vacuclav 43 B+  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</si>
  <si>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t xml:space="preserve"> Mosás, Fertőtlenítés és Száratás</t>
  </si>
  <si>
    <t>MG10255</t>
  </si>
  <si>
    <r>
      <t xml:space="preserve">MELAseal 100+ </t>
    </r>
    <r>
      <rPr>
        <sz val="10"/>
        <rFont val="Arial"/>
        <family val="2"/>
        <charset val="238"/>
      </rPr>
      <t xml:space="preserve">                             fóliahegesztő készülék </t>
    </r>
  </si>
  <si>
    <t>MG10211</t>
  </si>
  <si>
    <t>autokláv. S" és "N" programok</t>
  </si>
  <si>
    <t>Frakcionált, mikroprocesszor vezérlés gravitációs elven működõ</t>
  </si>
  <si>
    <t>Innovatív vízkezelési rendszer. Magyar nyelvû menü rendszer.</t>
  </si>
  <si>
    <t>Nyomtató csatlakoztatás, sterilizációs folyamatok dokumentálása (opció).</t>
  </si>
  <si>
    <t>Tálca hely: 5.  Az árban foglalt tálcák száma: 3</t>
  </si>
  <si>
    <t>Maximális rakodási tömeg: 4 / 0,5 (eszköz/textília - kg)</t>
  </si>
  <si>
    <t>Tömör, csomagolatlan vagy egyszerű nagy üregű műszerek, vagy kis mennyiségű csomagolatlan textíliák sterilizálásához.</t>
  </si>
  <si>
    <t>Maximális rakodási tömeg: 2 / 0,15 (eszköz/textília - kg)</t>
  </si>
  <si>
    <t>Egyszerű elő- és utóvákuum, frakcionált pulzáló nyomás + szárítás</t>
  </si>
  <si>
    <t>Mikroprocesszor vezérlés, magyar menürendszer.</t>
  </si>
  <si>
    <t>Maximális rakodási tömeg: 4/1 (eszköz/textília - kg)</t>
  </si>
  <si>
    <t>A MELAG S-osztályú ún. Euroklávjai a gõzsterilizátorok azon generációját képviselik, amelyek a vákuum és a váltakozó gõznyomás segítségével érik el a megfelelõ sterilizálási eredményt és utóbbi közreműködik a szárításban is. Egy erõs elõvákuumot követõen a gõz váltakozó nyomással (frakcionáltan) áramlik a kamrába.</t>
  </si>
  <si>
    <t>Három típusú tálca/kazetta tartó választási lehetőség.</t>
  </si>
  <si>
    <t>Max. rakodási tömeg: 7 / 2,5 (kg, műszer/textília)</t>
  </si>
  <si>
    <t>Max. rakodási tömeg: 5 / 2 (kg, műszer/textília)</t>
  </si>
  <si>
    <t>Max. rakodási tömeg: 5 / 1,8 (kg, műszer/textília)</t>
  </si>
  <si>
    <r>
      <t>Vacuklav sterilizátorok: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A csomagolás nélküli eszközök sterilizálási ideje mindössze 15 perc, ami a frakcionált elővákuumot és a szárítást is tartalmazza.  A csomagolt eszközök esetében a sterilizálási idő 28 és 45 perc között változik annak függvényében, hogy mennyi eszközt akarunk egyszerre sterilizálni.
Számos kiegészítővel használhatóak együtt az autoklávok: pl. MELAdem vízkezelő egységgel bizotsítható a folyamatos vízellátás. De a munkánkat könnyíti meg a MELAprint42, MELAflash CF-kártya író és olvasó is.</t>
    </r>
  </si>
  <si>
    <t>"S" Class, Pro Class, MELAtronic EN és Cliniklav 25 készülékekhez csatlakoztatható. Tartalmazza a Compact Flash kártyát és kártya olvasót is.
A következõ adatok tárolódnak el a CF kártyán: - kiválasztott program, - dátum, idõ, batch szám, 
- a praxisban üzemelõ autokláv szériaszáma, - az aktuális hõmérséklet, nyomás és vákuum értékek
- visszaigazolás a sikeresen végrehajtott programról, - a megengedettõl való eltérések</t>
  </si>
  <si>
    <r>
      <t>A MELAG</t>
    </r>
    <r>
      <rPr>
        <b/>
        <sz val="10"/>
        <color indexed="21"/>
        <rFont val="Arial"/>
        <family val="2"/>
        <charset val="238"/>
      </rPr>
      <t xml:space="preserve"> 40-es sorozatú Vacuclav autoklávjai</t>
    </r>
    <r>
      <rPr>
        <sz val="10"/>
        <rFont val="Arial"/>
        <family val="2"/>
        <charset val="238"/>
      </rPr>
      <t xml:space="preserve"> az EN 13060 európai szabvány által előírt, </t>
    </r>
    <r>
      <rPr>
        <sz val="10"/>
        <color indexed="17"/>
        <rFont val="Arial"/>
        <family val="2"/>
        <charset val="238"/>
      </rPr>
      <t>"B" típusú</t>
    </r>
    <r>
      <rPr>
        <sz val="10"/>
        <rFont val="Arial"/>
        <family val="2"/>
        <charset val="238"/>
      </rPr>
      <t xml:space="preserve"> autoklávokra vonatkozó sebesség, komfort és design elvárásokat egyesítik magukban és magasra teszik a lécet. Csomagolt eszközök esetén egy B típusú sterilizálási ciklus mindössze 17 percet vesz igénybe, beleértve a frakcionált elő vákuum előállítást valamint a szárítási folyamatot is. Csomagolás nélküli eszközök esetében a gyors program áll rendelkezésre, mely 10 percig tart. A prémium kategória autoklávjai előkelő helyezést foglalnak el a felhasználóbarát kategóriában.
Főbb jellemzők:
        Nagyobb sebesség - a kezelőeszközök minél előbbi ismételt rendelkezésre állása
        Nagyobb komfort - könnyű kezelhetőség, megbízhatóság
        Kiemelkedő design - a csúcs biztonsági kritériumoknak való megfelelés szemmel láthatónak kell lenni
        Két méretben és két típusban kerül forgalomba   </t>
    </r>
  </si>
  <si>
    <t>Max. rakodási tömeg: 6 / 2 (kg, műszer/textília)</t>
  </si>
  <si>
    <t>Fontos tudnivaló: turbinákat, könyökdarabokat soha ne sterilizáljunk hõlégben, mert az minõségkárosodáshoz vezet!</t>
  </si>
  <si>
    <t>A készülék segítségével 4 mp alatt biztonságos hegesztés készíthetõ.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</si>
</sst>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indexed="8"/>
      <name val="Calibri"/>
      <family val="2"/>
    </font>
    <font>
      <sz val="10"/>
      <color indexed="8"/>
      <name val="Arial"/>
    </font>
    <font>
      <sz val="11"/>
      <name val="GB Officina Sans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0" xfId="2" applyFont="1" applyProtection="1"/>
    <xf numFmtId="2" fontId="7" fillId="0" borderId="1" xfId="0" applyNumberFormat="1" applyFont="1" applyBorder="1" applyProtection="1"/>
    <xf numFmtId="2" fontId="7" fillId="0" borderId="0" xfId="0" applyNumberFormat="1" applyFont="1" applyBorder="1" applyProtection="1"/>
    <xf numFmtId="0" fontId="5" fillId="0" borderId="0" xfId="2" applyFont="1" applyBorder="1" applyProtection="1"/>
    <xf numFmtId="0" fontId="5" fillId="0" borderId="0" xfId="2" applyFont="1" applyAlignment="1" applyProtection="1">
      <alignment horizontal="center"/>
    </xf>
    <xf numFmtId="0" fontId="7" fillId="0" borderId="0" xfId="0" applyFont="1" applyProtection="1"/>
    <xf numFmtId="0" fontId="5" fillId="0" borderId="0" xfId="2" applyFont="1" applyBorder="1" applyAlignment="1" applyProtection="1">
      <alignment horizontal="center"/>
    </xf>
    <xf numFmtId="2" fontId="7" fillId="0" borderId="2" xfId="0" applyNumberFormat="1" applyFont="1" applyBorder="1" applyProtection="1"/>
    <xf numFmtId="0" fontId="5" fillId="0" borderId="0" xfId="2" applyFont="1" applyAlignment="1" applyProtection="1"/>
    <xf numFmtId="0" fontId="5" fillId="0" borderId="0" xfId="2" applyFont="1" applyBorder="1" applyAlignment="1" applyProtection="1"/>
    <xf numFmtId="0" fontId="7" fillId="0" borderId="0" xfId="0" applyFont="1" applyBorder="1" applyProtection="1"/>
    <xf numFmtId="2" fontId="7" fillId="0" borderId="3" xfId="0" applyNumberFormat="1" applyFont="1" applyBorder="1" applyProtection="1"/>
    <xf numFmtId="0" fontId="5" fillId="0" borderId="4" xfId="2" applyFont="1" applyBorder="1" applyAlignment="1" applyProtection="1"/>
    <xf numFmtId="0" fontId="5" fillId="0" borderId="5" xfId="2" applyFont="1" applyBorder="1" applyAlignment="1" applyProtection="1"/>
    <xf numFmtId="0" fontId="5" fillId="2" borderId="0" xfId="2" applyFont="1" applyFill="1" applyProtection="1"/>
    <xf numFmtId="0" fontId="7" fillId="2" borderId="0" xfId="0" applyFont="1" applyFill="1" applyProtection="1"/>
    <xf numFmtId="2" fontId="7" fillId="2" borderId="0" xfId="0" applyNumberFormat="1" applyFont="1" applyFill="1" applyBorder="1" applyProtection="1"/>
    <xf numFmtId="0" fontId="5" fillId="2" borderId="0" xfId="2" applyFont="1" applyFill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2" borderId="0" xfId="2" applyFont="1" applyFill="1" applyProtection="1"/>
    <xf numFmtId="1" fontId="19" fillId="0" borderId="0" xfId="3" applyNumberFormat="1" applyFont="1" applyBorder="1" applyProtection="1"/>
    <xf numFmtId="1" fontId="19" fillId="0" borderId="1" xfId="3" applyNumberFormat="1" applyFont="1" applyBorder="1" applyProtection="1"/>
    <xf numFmtId="0" fontId="19" fillId="0" borderId="0" xfId="2" applyFont="1" applyProtection="1"/>
    <xf numFmtId="0" fontId="19" fillId="0" borderId="0" xfId="2" applyFont="1" applyBorder="1" applyAlignment="1" applyProtection="1"/>
    <xf numFmtId="1" fontId="19" fillId="2" borderId="0" xfId="3" applyNumberFormat="1" applyFont="1" applyFill="1" applyBorder="1" applyProtection="1"/>
    <xf numFmtId="0" fontId="19" fillId="0" borderId="0" xfId="2" applyFont="1" applyBorder="1" applyProtection="1"/>
    <xf numFmtId="0" fontId="19" fillId="0" borderId="0" xfId="2" applyFont="1" applyAlignment="1" applyProtection="1"/>
    <xf numFmtId="0" fontId="19" fillId="2" borderId="0" xfId="2" applyFont="1" applyFill="1" applyAlignment="1" applyProtection="1"/>
    <xf numFmtId="1" fontId="19" fillId="0" borderId="2" xfId="3" applyNumberFormat="1" applyFont="1" applyBorder="1" applyProtection="1"/>
    <xf numFmtId="1" fontId="19" fillId="0" borderId="3" xfId="3" applyNumberFormat="1" applyFont="1" applyBorder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2" fontId="5" fillId="0" borderId="0" xfId="3" applyNumberFormat="1" applyFont="1" applyBorder="1" applyAlignment="1" applyProtection="1">
      <alignment horizontal="left"/>
    </xf>
    <xf numFmtId="2" fontId="5" fillId="0" borderId="0" xfId="3" applyNumberFormat="1" applyFont="1" applyBorder="1" applyProtection="1"/>
    <xf numFmtId="0" fontId="5" fillId="0" borderId="0" xfId="3" applyFont="1" applyFill="1" applyBorder="1" applyProtection="1"/>
    <xf numFmtId="2" fontId="5" fillId="0" borderId="1" xfId="3" applyNumberFormat="1" applyFont="1" applyFill="1" applyBorder="1" applyProtection="1"/>
    <xf numFmtId="0" fontId="11" fillId="0" borderId="2" xfId="3" applyFont="1" applyFill="1" applyBorder="1" applyProtection="1"/>
    <xf numFmtId="0" fontId="14" fillId="0" borderId="0" xfId="0" applyFont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8" fillId="0" borderId="8" xfId="0" applyFont="1" applyBorder="1" applyProtection="1"/>
    <xf numFmtId="0" fontId="5" fillId="0" borderId="8" xfId="3" applyFont="1" applyFill="1" applyBorder="1" applyProtection="1"/>
    <xf numFmtId="0" fontId="7" fillId="0" borderId="9" xfId="0" applyFont="1" applyBorder="1" applyProtection="1"/>
    <xf numFmtId="2" fontId="5" fillId="0" borderId="1" xfId="3" applyNumberFormat="1" applyFont="1" applyBorder="1" applyProtection="1"/>
    <xf numFmtId="0" fontId="0" fillId="0" borderId="0" xfId="0" applyProtection="1"/>
    <xf numFmtId="2" fontId="19" fillId="0" borderId="0" xfId="3" applyNumberFormat="1" applyFont="1" applyBorder="1" applyAlignment="1" applyProtection="1">
      <alignment horizontal="left"/>
    </xf>
    <xf numFmtId="0" fontId="9" fillId="0" borderId="1" xfId="3" applyFont="1" applyFill="1" applyBorder="1" applyProtection="1"/>
    <xf numFmtId="0" fontId="7" fillId="0" borderId="10" xfId="0" applyFont="1" applyBorder="1" applyProtection="1"/>
    <xf numFmtId="2" fontId="5" fillId="0" borderId="10" xfId="3" applyNumberFormat="1" applyFont="1" applyBorder="1" applyProtection="1"/>
    <xf numFmtId="0" fontId="8" fillId="0" borderId="0" xfId="0" applyFont="1" applyBorder="1" applyProtection="1"/>
    <xf numFmtId="2" fontId="5" fillId="0" borderId="11" xfId="3" applyNumberFormat="1" applyFont="1" applyBorder="1" applyProtection="1"/>
    <xf numFmtId="0" fontId="12" fillId="0" borderId="1" xfId="3" applyFont="1" applyFill="1" applyBorder="1" applyProtection="1"/>
    <xf numFmtId="0" fontId="5" fillId="0" borderId="0" xfId="3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/>
    <xf numFmtId="0" fontId="9" fillId="0" borderId="2" xfId="3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5" fillId="0" borderId="7" xfId="3" applyFont="1" applyFill="1" applyBorder="1" applyProtection="1"/>
    <xf numFmtId="0" fontId="5" fillId="0" borderId="8" xfId="0" applyFont="1" applyBorder="1" applyProtection="1"/>
    <xf numFmtId="0" fontId="5" fillId="0" borderId="9" xfId="3" applyFont="1" applyFill="1" applyBorder="1" applyProtection="1"/>
    <xf numFmtId="0" fontId="5" fillId="0" borderId="7" xfId="0" applyFont="1" applyBorder="1" applyProtection="1"/>
    <xf numFmtId="0" fontId="15" fillId="0" borderId="0" xfId="3" applyFont="1" applyFill="1" applyBorder="1" applyProtection="1"/>
    <xf numFmtId="0" fontId="19" fillId="0" borderId="3" xfId="3" applyFont="1" applyFill="1" applyBorder="1" applyAlignment="1" applyProtection="1"/>
    <xf numFmtId="0" fontId="5" fillId="0" borderId="13" xfId="3" applyFont="1" applyFill="1" applyBorder="1" applyProtection="1"/>
    <xf numFmtId="0" fontId="19" fillId="0" borderId="0" xfId="3" applyFont="1" applyFill="1" applyBorder="1" applyAlignment="1" applyProtection="1"/>
    <xf numFmtId="0" fontId="9" fillId="0" borderId="11" xfId="3" applyFont="1" applyFill="1" applyBorder="1" applyProtection="1"/>
    <xf numFmtId="0" fontId="12" fillId="0" borderId="12" xfId="3" applyFont="1" applyFill="1" applyBorder="1" applyProtection="1"/>
    <xf numFmtId="0" fontId="23" fillId="0" borderId="0" xfId="0" applyFont="1"/>
    <xf numFmtId="2" fontId="7" fillId="0" borderId="0" xfId="0" applyNumberFormat="1" applyFont="1" applyFill="1" applyBorder="1" applyProtection="1"/>
    <xf numFmtId="1" fontId="19" fillId="0" borderId="0" xfId="3" applyNumberFormat="1" applyFont="1" applyFill="1" applyBorder="1" applyProtection="1"/>
    <xf numFmtId="0" fontId="5" fillId="0" borderId="0" xfId="2" applyFont="1" applyFill="1" applyBorder="1" applyProtection="1"/>
    <xf numFmtId="0" fontId="0" fillId="0" borderId="8" xfId="0" applyBorder="1"/>
    <xf numFmtId="0" fontId="18" fillId="2" borderId="0" xfId="0" applyFont="1" applyFill="1" applyBorder="1" applyAlignment="1" applyProtection="1">
      <alignment horizontal="center" vertical="center" wrapText="1"/>
    </xf>
    <xf numFmtId="2" fontId="9" fillId="0" borderId="14" xfId="3" applyNumberFormat="1" applyFont="1" applyBorder="1" applyAlignment="1" applyProtection="1">
      <alignment horizontal="left" wrapText="1"/>
    </xf>
    <xf numFmtId="2" fontId="5" fillId="0" borderId="3" xfId="3" applyNumberFormat="1" applyFont="1" applyBorder="1" applyAlignment="1" applyProtection="1">
      <alignment horizontal="left"/>
    </xf>
    <xf numFmtId="2" fontId="5" fillId="0" borderId="19" xfId="3" applyNumberFormat="1" applyFont="1" applyBorder="1" applyAlignment="1" applyProtection="1">
      <alignment horizontal="left"/>
    </xf>
    <xf numFmtId="2" fontId="5" fillId="0" borderId="10" xfId="3" applyNumberFormat="1" applyFont="1" applyBorder="1" applyAlignment="1" applyProtection="1">
      <alignment horizontal="left"/>
    </xf>
    <xf numFmtId="2" fontId="5" fillId="0" borderId="0" xfId="3" applyNumberFormat="1" applyFont="1" applyBorder="1" applyAlignment="1" applyProtection="1">
      <alignment horizontal="left"/>
    </xf>
    <xf numFmtId="2" fontId="5" fillId="0" borderId="15" xfId="3" applyNumberFormat="1" applyFont="1" applyBorder="1" applyAlignment="1" applyProtection="1">
      <alignment horizontal="left"/>
    </xf>
    <xf numFmtId="2" fontId="5" fillId="0" borderId="16" xfId="3" applyNumberFormat="1" applyFont="1" applyBorder="1" applyAlignment="1" applyProtection="1">
      <alignment horizontal="left"/>
    </xf>
    <xf numFmtId="2" fontId="5" fillId="0" borderId="17" xfId="3" applyNumberFormat="1" applyFont="1" applyBorder="1" applyAlignment="1" applyProtection="1">
      <alignment horizontal="left"/>
    </xf>
    <xf numFmtId="2" fontId="5" fillId="0" borderId="18" xfId="3" applyNumberFormat="1" applyFont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5" fillId="0" borderId="14" xfId="3" applyFont="1" applyFill="1" applyBorder="1" applyAlignment="1" applyProtection="1">
      <alignment horizontal="left" wrapText="1"/>
    </xf>
    <xf numFmtId="0" fontId="5" fillId="0" borderId="3" xfId="3" applyFont="1" applyFill="1" applyBorder="1" applyAlignment="1" applyProtection="1">
      <alignment horizontal="left"/>
    </xf>
    <xf numFmtId="0" fontId="5" fillId="0" borderId="15" xfId="3" applyFont="1" applyFill="1" applyBorder="1" applyAlignment="1" applyProtection="1">
      <alignment horizontal="left"/>
    </xf>
    <xf numFmtId="0" fontId="5" fillId="0" borderId="1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left"/>
    </xf>
    <xf numFmtId="0" fontId="5" fillId="0" borderId="16" xfId="3" applyFont="1" applyFill="1" applyBorder="1" applyAlignment="1" applyProtection="1">
      <alignment horizontal="left"/>
    </xf>
    <xf numFmtId="0" fontId="5" fillId="0" borderId="17" xfId="3" applyFont="1" applyFill="1" applyBorder="1" applyAlignment="1" applyProtection="1">
      <alignment horizontal="left"/>
    </xf>
    <xf numFmtId="0" fontId="5" fillId="0" borderId="18" xfId="3" applyFont="1" applyFill="1" applyBorder="1" applyAlignment="1" applyProtection="1">
      <alignment horizontal="left"/>
    </xf>
    <xf numFmtId="2" fontId="5" fillId="0" borderId="14" xfId="3" applyNumberFormat="1" applyFont="1" applyBorder="1" applyAlignment="1" applyProtection="1">
      <alignment horizontal="left" wrapText="1"/>
    </xf>
    <xf numFmtId="0" fontId="5" fillId="0" borderId="3" xfId="3" applyFont="1" applyFill="1" applyBorder="1" applyAlignment="1" applyProtection="1">
      <alignment horizontal="left" wrapText="1"/>
    </xf>
    <xf numFmtId="0" fontId="5" fillId="0" borderId="15" xfId="3" applyFont="1" applyFill="1" applyBorder="1" applyAlignment="1" applyProtection="1">
      <alignment horizontal="left" wrapText="1"/>
    </xf>
    <xf numFmtId="0" fontId="5" fillId="0" borderId="10" xfId="3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left" wrapText="1"/>
    </xf>
    <xf numFmtId="0" fontId="5" fillId="0" borderId="16" xfId="3" applyFont="1" applyFill="1" applyBorder="1" applyAlignment="1" applyProtection="1">
      <alignment horizontal="left" wrapText="1"/>
    </xf>
    <xf numFmtId="0" fontId="5" fillId="0" borderId="17" xfId="3" applyFont="1" applyFill="1" applyBorder="1" applyAlignment="1" applyProtection="1">
      <alignment horizontal="left" wrapText="1"/>
    </xf>
    <xf numFmtId="0" fontId="5" fillId="0" borderId="18" xfId="3" applyFont="1" applyFill="1" applyBorder="1" applyAlignment="1" applyProtection="1">
      <alignment horizontal="left" wrapText="1"/>
    </xf>
    <xf numFmtId="0" fontId="5" fillId="0" borderId="19" xfId="3" applyFont="1" applyFill="1" applyBorder="1" applyAlignment="1" applyProtection="1">
      <alignment horizontal="left"/>
    </xf>
    <xf numFmtId="0" fontId="5" fillId="0" borderId="21" xfId="3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alignment horizontal="center"/>
    </xf>
    <xf numFmtId="0" fontId="5" fillId="0" borderId="23" xfId="3" applyFont="1" applyFill="1" applyBorder="1" applyAlignment="1" applyProtection="1">
      <alignment horizontal="center"/>
    </xf>
    <xf numFmtId="0" fontId="5" fillId="0" borderId="21" xfId="3" applyFont="1" applyFill="1" applyBorder="1" applyAlignment="1" applyProtection="1">
      <alignment horizontal="left"/>
    </xf>
    <xf numFmtId="0" fontId="5" fillId="0" borderId="22" xfId="3" applyFont="1" applyFill="1" applyBorder="1" applyAlignment="1" applyProtection="1">
      <alignment horizontal="left"/>
    </xf>
    <xf numFmtId="0" fontId="5" fillId="0" borderId="23" xfId="3" applyFont="1" applyFill="1" applyBorder="1" applyAlignment="1" applyProtection="1">
      <alignment horizontal="left"/>
    </xf>
    <xf numFmtId="0" fontId="18" fillId="2" borderId="0" xfId="2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" xfId="2" applyFont="1" applyBorder="1" applyProtection="1"/>
  </cellXfs>
  <cellStyles count="5">
    <cellStyle name="Normál" xfId="0" builtinId="0"/>
    <cellStyle name="Normal_Complete" xfId="1"/>
    <cellStyle name="Normál_Komet 2009_01" xfId="2"/>
    <cellStyle name="Normál_Munka1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158</xdr:row>
      <xdr:rowOff>161925</xdr:rowOff>
    </xdr:from>
    <xdr:to>
      <xdr:col>0</xdr:col>
      <xdr:colOff>2457450</xdr:colOff>
      <xdr:row>167</xdr:row>
      <xdr:rowOff>76200</xdr:rowOff>
    </xdr:to>
    <xdr:pic>
      <xdr:nvPicPr>
        <xdr:cNvPr id="1026" name="Picture 2" descr="http://sanishop.sanitaria.hu/components/com_virtuemart/shop_image/product/Melatronic_23EN_4cf66840b5156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04850"/>
          <a:ext cx="24574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2505075</xdr:colOff>
      <xdr:row>74</xdr:row>
      <xdr:rowOff>0</xdr:rowOff>
    </xdr:to>
    <xdr:pic>
      <xdr:nvPicPr>
        <xdr:cNvPr id="1027" name="Picture 3" descr="http://sanishop.sanitaria.hu/components/com_virtuemart/shop_image/product/Vacuklav_24B__4cf66cf3f21e9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"/>
          <a:ext cx="25050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161925</xdr:rowOff>
    </xdr:from>
    <xdr:to>
      <xdr:col>1</xdr:col>
      <xdr:colOff>0</xdr:colOff>
      <xdr:row>86</xdr:row>
      <xdr:rowOff>85725</xdr:rowOff>
    </xdr:to>
    <xdr:pic>
      <xdr:nvPicPr>
        <xdr:cNvPr id="1028" name="Picture 4" descr="http://sanishop.sanitaria.hu/components/com_virtuemart/shop_image/product/Vacuklav_30B__4cf66ac34c1af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8425"/>
          <a:ext cx="25241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118</xdr:row>
      <xdr:rowOff>9525</xdr:rowOff>
    </xdr:from>
    <xdr:to>
      <xdr:col>0</xdr:col>
      <xdr:colOff>2495550</xdr:colOff>
      <xdr:row>127</xdr:row>
      <xdr:rowOff>19050</xdr:rowOff>
    </xdr:to>
    <xdr:pic>
      <xdr:nvPicPr>
        <xdr:cNvPr id="1030" name="Picture 6" descr="http://sanishop.sanitaria.hu/components/com_virtuemart/shop_image/product/Euroklav_23VS__4cf6666d5df6e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1032450"/>
          <a:ext cx="22669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1123950</xdr:colOff>
      <xdr:row>232</xdr:row>
      <xdr:rowOff>28575</xdr:rowOff>
    </xdr:from>
    <xdr:to>
      <xdr:col>0</xdr:col>
      <xdr:colOff>2066925</xdr:colOff>
      <xdr:row>237</xdr:row>
      <xdr:rowOff>9525</xdr:rowOff>
    </xdr:to>
    <xdr:pic>
      <xdr:nvPicPr>
        <xdr:cNvPr id="1031" name="Picture 7" descr="http://sanishop.sanitaria.hu/components/com_virtuemart/shop_image/product/MELAdem_40_4d008b7d7a7dc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52939950"/>
          <a:ext cx="9429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1438275</xdr:colOff>
      <xdr:row>247</xdr:row>
      <xdr:rowOff>19050</xdr:rowOff>
    </xdr:from>
    <xdr:to>
      <xdr:col>0</xdr:col>
      <xdr:colOff>2352675</xdr:colOff>
      <xdr:row>252</xdr:row>
      <xdr:rowOff>161925</xdr:rowOff>
    </xdr:to>
    <xdr:pic>
      <xdr:nvPicPr>
        <xdr:cNvPr id="1032" name="Picture 8" descr="http://sanishop.sanitaria.hu/components/com_virtuemart/shop_image/product/MELAdest_65_4d008cdaa18e6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5692675"/>
          <a:ext cx="914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704850</xdr:colOff>
      <xdr:row>182</xdr:row>
      <xdr:rowOff>171450</xdr:rowOff>
    </xdr:from>
    <xdr:to>
      <xdr:col>0</xdr:col>
      <xdr:colOff>2409825</xdr:colOff>
      <xdr:row>191</xdr:row>
      <xdr:rowOff>57150</xdr:rowOff>
    </xdr:to>
    <xdr:pic>
      <xdr:nvPicPr>
        <xdr:cNvPr id="1039" name="Picture 15" descr="Sterilizer 7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3434000"/>
          <a:ext cx="170497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695325</xdr:colOff>
      <xdr:row>195</xdr:row>
      <xdr:rowOff>38100</xdr:rowOff>
    </xdr:from>
    <xdr:to>
      <xdr:col>0</xdr:col>
      <xdr:colOff>2428875</xdr:colOff>
      <xdr:row>204</xdr:row>
      <xdr:rowOff>123825</xdr:rowOff>
    </xdr:to>
    <xdr:pic>
      <xdr:nvPicPr>
        <xdr:cNvPr id="1040" name="Picture 16" descr="Sterilizer 20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5796200"/>
          <a:ext cx="173355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208</xdr:row>
      <xdr:rowOff>85725</xdr:rowOff>
    </xdr:from>
    <xdr:to>
      <xdr:col>0</xdr:col>
      <xdr:colOff>2457450</xdr:colOff>
      <xdr:row>217</xdr:row>
      <xdr:rowOff>133350</xdr:rowOff>
    </xdr:to>
    <xdr:pic>
      <xdr:nvPicPr>
        <xdr:cNvPr id="1041" name="Picture 17" descr="25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339375"/>
          <a:ext cx="227647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171</xdr:row>
      <xdr:rowOff>47625</xdr:rowOff>
    </xdr:from>
    <xdr:to>
      <xdr:col>0</xdr:col>
      <xdr:colOff>2400300</xdr:colOff>
      <xdr:row>178</xdr:row>
      <xdr:rowOff>104775</xdr:rowOff>
    </xdr:to>
    <xdr:pic>
      <xdr:nvPicPr>
        <xdr:cNvPr id="1044" name="Picture 20" descr="81ef06e63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1167050"/>
          <a:ext cx="135255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171</xdr:row>
      <xdr:rowOff>104775</xdr:rowOff>
    </xdr:from>
    <xdr:to>
      <xdr:col>0</xdr:col>
      <xdr:colOff>981075</xdr:colOff>
      <xdr:row>174</xdr:row>
      <xdr:rowOff>142875</xdr:rowOff>
    </xdr:to>
    <xdr:pic>
      <xdr:nvPicPr>
        <xdr:cNvPr id="1045" name="Picture 21" descr="3597bb641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224200"/>
          <a:ext cx="7048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145</xdr:row>
      <xdr:rowOff>28575</xdr:rowOff>
    </xdr:from>
    <xdr:to>
      <xdr:col>0</xdr:col>
      <xdr:colOff>2457450</xdr:colOff>
      <xdr:row>155</xdr:row>
      <xdr:rowOff>123825</xdr:rowOff>
    </xdr:to>
    <xdr:pic>
      <xdr:nvPicPr>
        <xdr:cNvPr id="1046" name="Picture 22" descr="51291fcd2a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6195000"/>
          <a:ext cx="2333625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942975</xdr:colOff>
      <xdr:row>240</xdr:row>
      <xdr:rowOff>47625</xdr:rowOff>
    </xdr:from>
    <xdr:to>
      <xdr:col>0</xdr:col>
      <xdr:colOff>2333625</xdr:colOff>
      <xdr:row>245</xdr:row>
      <xdr:rowOff>66675</xdr:rowOff>
    </xdr:to>
    <xdr:pic>
      <xdr:nvPicPr>
        <xdr:cNvPr id="1049" name="Picture 25" descr="e5c280bccb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4454425"/>
          <a:ext cx="13906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733425</xdr:colOff>
      <xdr:row>273</xdr:row>
      <xdr:rowOff>76200</xdr:rowOff>
    </xdr:from>
    <xdr:to>
      <xdr:col>0</xdr:col>
      <xdr:colOff>2409825</xdr:colOff>
      <xdr:row>279</xdr:row>
      <xdr:rowOff>57150</xdr:rowOff>
    </xdr:to>
    <xdr:pic>
      <xdr:nvPicPr>
        <xdr:cNvPr id="1052" name="Picture 28" descr="8e46c6c9ab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0721875"/>
          <a:ext cx="16764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904875</xdr:colOff>
      <xdr:row>281</xdr:row>
      <xdr:rowOff>66675</xdr:rowOff>
    </xdr:from>
    <xdr:to>
      <xdr:col>0</xdr:col>
      <xdr:colOff>2457450</xdr:colOff>
      <xdr:row>286</xdr:row>
      <xdr:rowOff>66675</xdr:rowOff>
    </xdr:to>
    <xdr:pic>
      <xdr:nvPicPr>
        <xdr:cNvPr id="1053" name="Picture 29" descr="d972d6438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2236350"/>
          <a:ext cx="1552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130</xdr:row>
      <xdr:rowOff>38100</xdr:rowOff>
    </xdr:from>
    <xdr:to>
      <xdr:col>0</xdr:col>
      <xdr:colOff>2381250</xdr:colOff>
      <xdr:row>137</xdr:row>
      <xdr:rowOff>180975</xdr:rowOff>
    </xdr:to>
    <xdr:pic>
      <xdr:nvPicPr>
        <xdr:cNvPr id="1054" name="Picture 30" descr="935730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3347025"/>
          <a:ext cx="20955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23</xdr:row>
      <xdr:rowOff>47625</xdr:rowOff>
    </xdr:from>
    <xdr:to>
      <xdr:col>0</xdr:col>
      <xdr:colOff>2495550</xdr:colOff>
      <xdr:row>30</xdr:row>
      <xdr:rowOff>9525</xdr:rowOff>
    </xdr:to>
    <xdr:pic>
      <xdr:nvPicPr>
        <xdr:cNvPr id="1055" name="Picture 31" descr="19435_Melag_Vacuklav_Premium_B_Class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57850"/>
          <a:ext cx="22002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1076325</xdr:colOff>
      <xdr:row>287</xdr:row>
      <xdr:rowOff>85725</xdr:rowOff>
    </xdr:from>
    <xdr:to>
      <xdr:col>0</xdr:col>
      <xdr:colOff>2352675</xdr:colOff>
      <xdr:row>291</xdr:row>
      <xdr:rowOff>85725</xdr:rowOff>
    </xdr:to>
    <xdr:pic>
      <xdr:nvPicPr>
        <xdr:cNvPr id="1056" name="Picture 32" descr="melag-melaflash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3398400"/>
          <a:ext cx="12763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35</xdr:row>
      <xdr:rowOff>47625</xdr:rowOff>
    </xdr:from>
    <xdr:to>
      <xdr:col>0</xdr:col>
      <xdr:colOff>2495550</xdr:colOff>
      <xdr:row>41</xdr:row>
      <xdr:rowOff>228600</xdr:rowOff>
    </xdr:to>
    <xdr:pic>
      <xdr:nvPicPr>
        <xdr:cNvPr id="1058" name="Picture 34" descr="19435_Melag_Vacuklav_Premium_B_Class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15350"/>
          <a:ext cx="22002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47</xdr:row>
      <xdr:rowOff>47625</xdr:rowOff>
    </xdr:from>
    <xdr:to>
      <xdr:col>0</xdr:col>
      <xdr:colOff>2495550</xdr:colOff>
      <xdr:row>53</xdr:row>
      <xdr:rowOff>228600</xdr:rowOff>
    </xdr:to>
    <xdr:pic>
      <xdr:nvPicPr>
        <xdr:cNvPr id="1059" name="Picture 35" descr="19435_Melag_Vacuklav_Premium_B_Class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72850"/>
          <a:ext cx="22002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90</xdr:row>
      <xdr:rowOff>28575</xdr:rowOff>
    </xdr:from>
    <xdr:to>
      <xdr:col>0</xdr:col>
      <xdr:colOff>2400300</xdr:colOff>
      <xdr:row>98</xdr:row>
      <xdr:rowOff>152400</xdr:rowOff>
    </xdr:to>
    <xdr:pic>
      <xdr:nvPicPr>
        <xdr:cNvPr id="1063" name="Picture 39" descr="fractionated vacuum steam autoclave 18-29L - CLASS B - VACUKLAV 23 B+ - 31 B+ MELAG oHG, Medizintechni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31075"/>
          <a:ext cx="2276475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102</xdr:row>
      <xdr:rowOff>9525</xdr:rowOff>
    </xdr:from>
    <xdr:to>
      <xdr:col>0</xdr:col>
      <xdr:colOff>2447925</xdr:colOff>
      <xdr:row>110</xdr:row>
      <xdr:rowOff>142875</xdr:rowOff>
    </xdr:to>
    <xdr:pic>
      <xdr:nvPicPr>
        <xdr:cNvPr id="1064" name="Picture 40" descr="fractionated vacuum steam autoclave 18-29L - CLASS B - VACUKLAV 23 B+ - 31 B+ MELAG oHG, Medizintechni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298025"/>
          <a:ext cx="228600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11</xdr:row>
      <xdr:rowOff>66675</xdr:rowOff>
    </xdr:from>
    <xdr:to>
      <xdr:col>0</xdr:col>
      <xdr:colOff>2419350</xdr:colOff>
      <xdr:row>18</xdr:row>
      <xdr:rowOff>19050</xdr:rowOff>
    </xdr:to>
    <xdr:pic>
      <xdr:nvPicPr>
        <xdr:cNvPr id="1067" name="Picture 43" descr="19435_Melag_Vacuklav_Premium_B_Class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19400"/>
          <a:ext cx="2200275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263</xdr:row>
      <xdr:rowOff>85725</xdr:rowOff>
    </xdr:from>
    <xdr:to>
      <xdr:col>0</xdr:col>
      <xdr:colOff>2495550</xdr:colOff>
      <xdr:row>267</xdr:row>
      <xdr:rowOff>142875</xdr:rowOff>
    </xdr:to>
    <xdr:pic>
      <xdr:nvPicPr>
        <xdr:cNvPr id="1070" name="i_27080_picnavi_p" descr="200_200_widthscale_ffffff_18909442354db68f349fcde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8826400"/>
          <a:ext cx="16859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1019175</xdr:colOff>
      <xdr:row>222</xdr:row>
      <xdr:rowOff>76200</xdr:rowOff>
    </xdr:from>
    <xdr:to>
      <xdr:col>0</xdr:col>
      <xdr:colOff>2390775</xdr:colOff>
      <xdr:row>230</xdr:row>
      <xdr:rowOff>57150</xdr:rowOff>
    </xdr:to>
    <xdr:pic>
      <xdr:nvPicPr>
        <xdr:cNvPr id="1071" name="i_26976_picnavi_p" descr="200_200_widthscale_ffffff_5482997004b69b5fa848a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1044475"/>
          <a:ext cx="13716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293</xdr:row>
      <xdr:rowOff>57150</xdr:rowOff>
    </xdr:from>
    <xdr:to>
      <xdr:col>0</xdr:col>
      <xdr:colOff>1733550</xdr:colOff>
      <xdr:row>297</xdr:row>
      <xdr:rowOff>38100</xdr:rowOff>
    </xdr:to>
    <xdr:pic>
      <xdr:nvPicPr>
        <xdr:cNvPr id="1074" name="Picture 50" descr="de4fbfd25c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4569975"/>
          <a:ext cx="9334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256</xdr:row>
      <xdr:rowOff>85725</xdr:rowOff>
    </xdr:from>
    <xdr:to>
      <xdr:col>0</xdr:col>
      <xdr:colOff>2314575</xdr:colOff>
      <xdr:row>262</xdr:row>
      <xdr:rowOff>161925</xdr:rowOff>
    </xdr:to>
    <xdr:pic>
      <xdr:nvPicPr>
        <xdr:cNvPr id="1076" name="Picture 52" descr="http://sanishop.sanitaria.hu/components/com_virtuemart/shop_image/product/MELAseal_100__f__4cff94a4250ab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7492900"/>
          <a:ext cx="117157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abSelected="1" zoomScaleNormal="100" workbookViewId="0">
      <pane ySplit="1" topLeftCell="A2" activePane="bottomLeft" state="frozen"/>
      <selection pane="bottomLeft" activeCell="A4" sqref="A4:F9"/>
    </sheetView>
  </sheetViews>
  <sheetFormatPr defaultColWidth="11" defaultRowHeight="15"/>
  <cols>
    <col min="1" max="1" width="37.85546875" style="8" customWidth="1"/>
    <col min="2" max="2" width="62.28515625" style="8" customWidth="1"/>
    <col min="3" max="3" width="7.7109375" style="4" bestFit="1" customWidth="1"/>
    <col min="4" max="4" width="8.7109375" style="9" bestFit="1" customWidth="1"/>
    <col min="5" max="6" width="9.85546875" style="27" bestFit="1" customWidth="1"/>
    <col min="7" max="7" width="2" style="7" bestFit="1" customWidth="1"/>
    <col min="8" max="16384" width="11" style="7"/>
  </cols>
  <sheetData>
    <row r="1" spans="1:6" ht="30">
      <c r="A1" s="1" t="s">
        <v>10</v>
      </c>
      <c r="B1" s="1" t="s">
        <v>15</v>
      </c>
      <c r="C1" s="2" t="s">
        <v>11</v>
      </c>
      <c r="D1" s="3" t="s">
        <v>12</v>
      </c>
      <c r="E1" s="22" t="s">
        <v>13</v>
      </c>
      <c r="F1" s="23" t="s">
        <v>14</v>
      </c>
    </row>
    <row r="2" spans="1:6">
      <c r="A2" s="16"/>
      <c r="B2" s="17"/>
      <c r="C2" s="35">
        <v>300</v>
      </c>
      <c r="D2" s="36">
        <v>1.27</v>
      </c>
      <c r="E2" s="37"/>
      <c r="F2" s="38">
        <v>1.27</v>
      </c>
    </row>
    <row r="3" spans="1:6" ht="18.75" thickBot="1">
      <c r="A3" s="86" t="s">
        <v>139</v>
      </c>
      <c r="B3" s="86"/>
      <c r="C3" s="39"/>
      <c r="D3" s="19"/>
      <c r="E3" s="24"/>
      <c r="F3" s="24"/>
    </row>
    <row r="4" spans="1:6" ht="18.75" customHeight="1">
      <c r="A4" s="110" t="s">
        <v>199</v>
      </c>
      <c r="B4" s="88"/>
      <c r="C4" s="88"/>
      <c r="D4" s="88"/>
      <c r="E4" s="88"/>
      <c r="F4" s="89"/>
    </row>
    <row r="5" spans="1:6" ht="18.75" customHeight="1">
      <c r="A5" s="90"/>
      <c r="B5" s="91"/>
      <c r="C5" s="91"/>
      <c r="D5" s="91"/>
      <c r="E5" s="91"/>
      <c r="F5" s="92"/>
    </row>
    <row r="6" spans="1:6" ht="18.75" customHeight="1">
      <c r="A6" s="90"/>
      <c r="B6" s="91"/>
      <c r="C6" s="91"/>
      <c r="D6" s="91"/>
      <c r="E6" s="91"/>
      <c r="F6" s="92"/>
    </row>
    <row r="7" spans="1:6" ht="18.75" customHeight="1">
      <c r="A7" s="90"/>
      <c r="B7" s="91"/>
      <c r="C7" s="91"/>
      <c r="D7" s="91"/>
      <c r="E7" s="91"/>
      <c r="F7" s="92"/>
    </row>
    <row r="8" spans="1:6" ht="18.75" customHeight="1">
      <c r="A8" s="90"/>
      <c r="B8" s="91"/>
      <c r="C8" s="91"/>
      <c r="D8" s="91"/>
      <c r="E8" s="91"/>
      <c r="F8" s="92"/>
    </row>
    <row r="9" spans="1:6" ht="21.75" customHeight="1" thickBot="1">
      <c r="A9" s="93"/>
      <c r="B9" s="94"/>
      <c r="C9" s="94"/>
      <c r="D9" s="94"/>
      <c r="E9" s="94"/>
      <c r="F9" s="95"/>
    </row>
    <row r="10" spans="1:6" ht="18.75" customHeight="1">
      <c r="A10" s="41"/>
      <c r="B10" s="42"/>
      <c r="C10" s="6"/>
      <c r="D10" s="6"/>
      <c r="E10" s="25"/>
      <c r="F10" s="25"/>
    </row>
    <row r="11" spans="1:6" ht="18.75" customHeight="1" thickBot="1">
      <c r="A11" s="43" t="s">
        <v>27</v>
      </c>
      <c r="B11" s="44" t="s">
        <v>173</v>
      </c>
      <c r="C11" s="5">
        <f>E11/$C$2</f>
        <v>7549.251379038612</v>
      </c>
      <c r="D11" s="5">
        <f>C11*$D$2</f>
        <v>9587.5492513790377</v>
      </c>
      <c r="E11" s="26">
        <v>2264775.4137115837</v>
      </c>
      <c r="F11" s="26">
        <f>E11*$F$2</f>
        <v>2876264.7754137116</v>
      </c>
    </row>
    <row r="12" spans="1:6" ht="18.75" customHeight="1">
      <c r="A12" s="45"/>
      <c r="B12" s="46" t="s">
        <v>69</v>
      </c>
      <c r="C12" s="6"/>
      <c r="D12" s="6"/>
      <c r="E12" s="25"/>
      <c r="F12" s="25"/>
    </row>
    <row r="13" spans="1:6" ht="18.75" customHeight="1">
      <c r="A13" s="41"/>
      <c r="B13" s="47" t="s">
        <v>97</v>
      </c>
      <c r="C13" s="6"/>
      <c r="D13" s="6"/>
      <c r="E13" s="25"/>
      <c r="F13" s="25"/>
    </row>
    <row r="14" spans="1:6" ht="18.75" customHeight="1">
      <c r="A14" s="41"/>
      <c r="B14" s="47" t="s">
        <v>67</v>
      </c>
      <c r="C14" s="6"/>
      <c r="D14" s="6"/>
      <c r="E14" s="25"/>
      <c r="F14" s="25"/>
    </row>
    <row r="15" spans="1:6" ht="18.75" customHeight="1">
      <c r="A15" s="41"/>
      <c r="B15" s="47" t="s">
        <v>98</v>
      </c>
      <c r="C15" s="6"/>
      <c r="D15" s="6"/>
      <c r="E15" s="25"/>
      <c r="F15" s="25"/>
    </row>
    <row r="16" spans="1:6" ht="18.75" customHeight="1">
      <c r="A16" s="41"/>
      <c r="B16" s="48" t="s">
        <v>60</v>
      </c>
      <c r="C16" s="6"/>
      <c r="D16" s="6"/>
      <c r="E16" s="25"/>
      <c r="F16" s="25"/>
    </row>
    <row r="17" spans="1:6" ht="18.75" customHeight="1">
      <c r="A17" s="41"/>
      <c r="B17" s="47" t="s">
        <v>65</v>
      </c>
      <c r="C17" s="6"/>
      <c r="D17" s="6"/>
      <c r="E17" s="25"/>
      <c r="F17" s="25"/>
    </row>
    <row r="18" spans="1:6" ht="18.75" customHeight="1">
      <c r="A18" s="41"/>
      <c r="B18" s="47" t="s">
        <v>200</v>
      </c>
      <c r="C18" s="6"/>
      <c r="D18" s="6"/>
      <c r="E18" s="25"/>
      <c r="F18" s="25"/>
    </row>
    <row r="19" spans="1:6" ht="18.75" customHeight="1">
      <c r="A19" s="41"/>
      <c r="B19" s="49" t="s">
        <v>86</v>
      </c>
      <c r="C19" s="6"/>
      <c r="D19" s="6"/>
      <c r="E19" s="25"/>
      <c r="F19" s="25"/>
    </row>
    <row r="20" spans="1:6" ht="18.75" customHeight="1">
      <c r="A20" s="41"/>
      <c r="B20" s="47" t="s">
        <v>193</v>
      </c>
      <c r="C20" s="6"/>
      <c r="D20" s="6"/>
      <c r="E20" s="25"/>
      <c r="F20" s="25"/>
    </row>
    <row r="21" spans="1:6" ht="18.75" customHeight="1" thickBot="1">
      <c r="A21" s="41"/>
      <c r="B21" s="50" t="s">
        <v>79</v>
      </c>
      <c r="C21" s="6"/>
      <c r="D21" s="6"/>
      <c r="E21" s="25"/>
      <c r="F21" s="25"/>
    </row>
    <row r="22" spans="1:6" ht="18.75" customHeight="1">
      <c r="A22" s="41"/>
      <c r="B22" s="14"/>
      <c r="C22" s="6"/>
      <c r="D22" s="6"/>
      <c r="E22" s="25"/>
      <c r="F22" s="25"/>
    </row>
    <row r="23" spans="1:6" ht="18.75" customHeight="1" thickBot="1">
      <c r="A23" s="51" t="s">
        <v>28</v>
      </c>
      <c r="B23" s="44" t="s">
        <v>174</v>
      </c>
      <c r="C23" s="5">
        <f>E23/$C$2</f>
        <v>7785.657998423957</v>
      </c>
      <c r="D23" s="5">
        <f>C23*$D$2</f>
        <v>9887.7856579984254</v>
      </c>
      <c r="E23" s="26">
        <v>2335697.399527187</v>
      </c>
      <c r="F23" s="26">
        <f>E23*$F$2</f>
        <v>2966335.6973995273</v>
      </c>
    </row>
    <row r="24" spans="1:6" ht="18.75" customHeight="1">
      <c r="A24" s="52"/>
      <c r="B24" s="46" t="s">
        <v>69</v>
      </c>
      <c r="C24" s="6"/>
      <c r="D24" s="6"/>
      <c r="E24" s="25"/>
      <c r="F24" s="25"/>
    </row>
    <row r="25" spans="1:6" ht="18.75" customHeight="1">
      <c r="A25" s="41"/>
      <c r="B25" s="47" t="s">
        <v>89</v>
      </c>
      <c r="C25" s="6"/>
      <c r="D25" s="6"/>
      <c r="E25" s="25"/>
      <c r="F25" s="25"/>
    </row>
    <row r="26" spans="1:6" ht="18.75" customHeight="1">
      <c r="A26" s="45"/>
      <c r="B26" s="47" t="s">
        <v>70</v>
      </c>
      <c r="C26" s="6"/>
      <c r="D26" s="6"/>
      <c r="E26" s="25"/>
      <c r="F26" s="25"/>
    </row>
    <row r="27" spans="1:6" ht="18.75" customHeight="1">
      <c r="A27" s="41"/>
      <c r="B27" s="47" t="s">
        <v>71</v>
      </c>
      <c r="C27" s="6"/>
      <c r="D27" s="6"/>
      <c r="E27" s="25"/>
      <c r="F27" s="25"/>
    </row>
    <row r="28" spans="1:6" ht="18.75" customHeight="1">
      <c r="A28" s="41"/>
      <c r="B28" s="48" t="s">
        <v>72</v>
      </c>
      <c r="C28" s="6"/>
      <c r="D28" s="6"/>
      <c r="E28" s="25"/>
      <c r="F28" s="25"/>
    </row>
    <row r="29" spans="1:6" ht="18.75" customHeight="1">
      <c r="A29" s="41"/>
      <c r="B29" s="47" t="s">
        <v>65</v>
      </c>
      <c r="C29" s="6"/>
      <c r="D29" s="6"/>
      <c r="E29" s="25"/>
      <c r="F29" s="25"/>
    </row>
    <row r="30" spans="1:6" ht="18.75" customHeight="1">
      <c r="A30" s="41"/>
      <c r="B30" s="47" t="s">
        <v>194</v>
      </c>
      <c r="C30" s="6"/>
      <c r="D30" s="6"/>
      <c r="E30" s="25"/>
      <c r="F30" s="25"/>
    </row>
    <row r="31" spans="1:6" ht="18.75" customHeight="1">
      <c r="A31" s="41"/>
      <c r="B31" s="49" t="s">
        <v>7</v>
      </c>
      <c r="C31" s="6"/>
      <c r="D31" s="6"/>
      <c r="E31" s="25"/>
      <c r="F31" s="25"/>
    </row>
    <row r="32" spans="1:6" ht="18.75" customHeight="1">
      <c r="A32" s="41"/>
      <c r="B32" s="47" t="s">
        <v>193</v>
      </c>
      <c r="C32" s="6"/>
      <c r="D32" s="6"/>
      <c r="E32" s="25"/>
      <c r="F32" s="25"/>
    </row>
    <row r="33" spans="1:6" ht="18.75" customHeight="1" thickBot="1">
      <c r="A33" s="41"/>
      <c r="B33" s="50" t="s">
        <v>79</v>
      </c>
      <c r="C33" s="6"/>
      <c r="D33" s="6"/>
      <c r="E33" s="25"/>
      <c r="F33" s="25"/>
    </row>
    <row r="34" spans="1:6" ht="18.75" customHeight="1">
      <c r="A34" s="41"/>
      <c r="B34" s="14"/>
      <c r="C34" s="6"/>
      <c r="D34" s="6"/>
      <c r="E34" s="25"/>
      <c r="F34" s="25"/>
    </row>
    <row r="35" spans="1:6" ht="18.75" customHeight="1" thickBot="1">
      <c r="A35" s="51" t="s">
        <v>29</v>
      </c>
      <c r="B35" s="44" t="s">
        <v>175</v>
      </c>
      <c r="C35" s="5">
        <f>E35/$C$2</f>
        <v>7123.7194641449969</v>
      </c>
      <c r="D35" s="5">
        <f>C35*$D$2</f>
        <v>9047.1237194641453</v>
      </c>
      <c r="E35" s="26">
        <v>2137115.8392434991</v>
      </c>
      <c r="F35" s="26">
        <f>E35*$F$2</f>
        <v>2714137.1158392439</v>
      </c>
    </row>
    <row r="36" spans="1:6" ht="18.75" customHeight="1">
      <c r="A36" s="41"/>
      <c r="B36" s="46" t="s">
        <v>69</v>
      </c>
      <c r="C36" s="6"/>
      <c r="D36" s="6"/>
      <c r="E36" s="25"/>
      <c r="F36" s="25"/>
    </row>
    <row r="37" spans="1:6" ht="18.75" customHeight="1">
      <c r="A37" s="41"/>
      <c r="B37" s="47" t="s">
        <v>99</v>
      </c>
      <c r="C37" s="6"/>
      <c r="D37" s="6"/>
      <c r="E37" s="25"/>
      <c r="F37" s="25"/>
    </row>
    <row r="38" spans="1:6" ht="18.75" customHeight="1">
      <c r="A38" s="41"/>
      <c r="B38" s="47" t="s">
        <v>67</v>
      </c>
      <c r="C38" s="6"/>
      <c r="D38" s="6"/>
      <c r="E38" s="25"/>
      <c r="F38" s="25"/>
    </row>
    <row r="39" spans="1:6" ht="18.75" customHeight="1">
      <c r="A39" s="41"/>
      <c r="B39" s="47" t="s">
        <v>68</v>
      </c>
      <c r="C39" s="6"/>
      <c r="D39" s="6"/>
      <c r="E39" s="25"/>
      <c r="F39" s="25"/>
    </row>
    <row r="40" spans="1:6" ht="18.75" customHeight="1">
      <c r="A40" s="41"/>
      <c r="B40" s="48" t="s">
        <v>60</v>
      </c>
      <c r="C40" s="6"/>
      <c r="D40" s="6"/>
      <c r="E40" s="25"/>
      <c r="F40" s="25"/>
    </row>
    <row r="41" spans="1:6" ht="18.75" customHeight="1">
      <c r="A41" s="41"/>
      <c r="B41" s="47" t="s">
        <v>65</v>
      </c>
      <c r="C41" s="6"/>
      <c r="D41" s="6"/>
      <c r="E41" s="25"/>
      <c r="F41" s="25"/>
    </row>
    <row r="42" spans="1:6" ht="18.75" customHeight="1">
      <c r="A42" s="41"/>
      <c r="B42" s="47" t="s">
        <v>200</v>
      </c>
      <c r="C42" s="6"/>
      <c r="D42" s="6"/>
      <c r="E42" s="25"/>
      <c r="F42" s="25"/>
    </row>
    <row r="43" spans="1:6" ht="18.75" customHeight="1">
      <c r="A43" s="41"/>
      <c r="B43" s="49" t="s">
        <v>8</v>
      </c>
      <c r="C43" s="6"/>
      <c r="D43" s="6"/>
      <c r="E43" s="25"/>
      <c r="F43" s="25"/>
    </row>
    <row r="44" spans="1:6" ht="18.75" customHeight="1">
      <c r="A44" s="41"/>
      <c r="B44" s="47" t="s">
        <v>193</v>
      </c>
      <c r="C44" s="6"/>
      <c r="D44" s="6"/>
      <c r="E44" s="25"/>
      <c r="F44" s="25"/>
    </row>
    <row r="45" spans="1:6" ht="18.75" customHeight="1" thickBot="1">
      <c r="A45" s="41"/>
      <c r="B45" s="50" t="s">
        <v>79</v>
      </c>
      <c r="C45" s="6"/>
      <c r="D45" s="6"/>
      <c r="E45" s="25"/>
      <c r="F45" s="25"/>
    </row>
    <row r="46" spans="1:6" ht="18.75" customHeight="1">
      <c r="A46" s="41"/>
      <c r="B46" s="42"/>
      <c r="C46" s="6"/>
      <c r="D46" s="6"/>
      <c r="E46" s="25"/>
      <c r="F46" s="25"/>
    </row>
    <row r="47" spans="1:6" ht="18.75" customHeight="1" thickBot="1">
      <c r="A47" s="51" t="s">
        <v>30</v>
      </c>
      <c r="B47" s="44" t="s">
        <v>176</v>
      </c>
      <c r="C47" s="5">
        <f>E47/$C$2</f>
        <v>7438.9282899921182</v>
      </c>
      <c r="D47" s="5">
        <f>C47*$D$2</f>
        <v>9447.4389282899901</v>
      </c>
      <c r="E47" s="26">
        <v>2231678.4869976356</v>
      </c>
      <c r="F47" s="26">
        <f>E47*$F$2</f>
        <v>2834231.6784869973</v>
      </c>
    </row>
    <row r="48" spans="1:6" ht="18.75" customHeight="1">
      <c r="A48" s="41"/>
      <c r="B48" s="46" t="s">
        <v>69</v>
      </c>
      <c r="C48" s="6"/>
      <c r="D48" s="6"/>
      <c r="E48" s="25"/>
      <c r="F48" s="25"/>
    </row>
    <row r="49" spans="1:6" ht="18.75" customHeight="1">
      <c r="A49" s="41"/>
      <c r="B49" s="47" t="s">
        <v>89</v>
      </c>
      <c r="C49" s="6"/>
      <c r="D49" s="6"/>
      <c r="E49" s="25"/>
      <c r="F49" s="25"/>
    </row>
    <row r="50" spans="1:6" ht="18.75" customHeight="1">
      <c r="A50" s="41"/>
      <c r="B50" s="47" t="s">
        <v>70</v>
      </c>
      <c r="C50" s="6"/>
      <c r="D50" s="6"/>
      <c r="E50" s="25"/>
      <c r="F50" s="25"/>
    </row>
    <row r="51" spans="1:6" ht="18.75" customHeight="1">
      <c r="A51" s="41"/>
      <c r="B51" s="47" t="s">
        <v>71</v>
      </c>
      <c r="C51" s="6"/>
      <c r="D51" s="6"/>
      <c r="E51" s="25"/>
      <c r="F51" s="25"/>
    </row>
    <row r="52" spans="1:6" ht="18.75" customHeight="1">
      <c r="A52" s="41"/>
      <c r="B52" s="48" t="s">
        <v>72</v>
      </c>
      <c r="C52" s="6"/>
      <c r="D52" s="6"/>
      <c r="E52" s="25"/>
      <c r="F52" s="25"/>
    </row>
    <row r="53" spans="1:6" ht="18.75" customHeight="1">
      <c r="A53" s="41"/>
      <c r="B53" s="47" t="s">
        <v>65</v>
      </c>
      <c r="C53" s="6"/>
      <c r="D53" s="6"/>
      <c r="E53" s="25"/>
      <c r="F53" s="25"/>
    </row>
    <row r="54" spans="1:6" ht="18.75" customHeight="1">
      <c r="A54" s="41"/>
      <c r="B54" s="47" t="s">
        <v>194</v>
      </c>
      <c r="C54" s="6"/>
      <c r="D54" s="6"/>
      <c r="E54" s="25"/>
      <c r="F54" s="25"/>
    </row>
    <row r="55" spans="1:6" ht="18.75" customHeight="1">
      <c r="A55" s="41"/>
      <c r="B55" s="49" t="s">
        <v>9</v>
      </c>
      <c r="C55" s="6"/>
      <c r="D55" s="6"/>
      <c r="E55" s="25"/>
      <c r="F55" s="25"/>
    </row>
    <row r="56" spans="1:6" ht="18.75" customHeight="1">
      <c r="A56" s="41"/>
      <c r="B56" s="47" t="s">
        <v>193</v>
      </c>
      <c r="C56" s="6"/>
      <c r="D56" s="6"/>
      <c r="E56" s="25"/>
      <c r="F56" s="25"/>
    </row>
    <row r="57" spans="1:6" ht="18.75" customHeight="1" thickBot="1">
      <c r="A57" s="41"/>
      <c r="B57" s="50" t="s">
        <v>79</v>
      </c>
      <c r="C57" s="6"/>
      <c r="D57" s="6"/>
      <c r="E57" s="25"/>
      <c r="F57" s="25"/>
    </row>
    <row r="58" spans="1:6" ht="18.75" customHeight="1">
      <c r="A58" s="41"/>
      <c r="B58" s="14"/>
      <c r="C58" s="6"/>
      <c r="D58" s="6"/>
      <c r="E58" s="25"/>
      <c r="F58" s="25"/>
    </row>
    <row r="59" spans="1:6" ht="18.75" thickBot="1">
      <c r="A59" s="86" t="s">
        <v>138</v>
      </c>
      <c r="B59" s="86"/>
      <c r="C59" s="18"/>
      <c r="D59" s="19"/>
      <c r="E59" s="24"/>
      <c r="F59" s="24"/>
    </row>
    <row r="60" spans="1:6" ht="12.75">
      <c r="A60" s="87" t="s">
        <v>197</v>
      </c>
      <c r="B60" s="88"/>
      <c r="C60" s="88"/>
      <c r="D60" s="88"/>
      <c r="E60" s="88"/>
      <c r="F60" s="89"/>
    </row>
    <row r="61" spans="1:6" ht="12.75">
      <c r="A61" s="90"/>
      <c r="B61" s="91"/>
      <c r="C61" s="91"/>
      <c r="D61" s="91"/>
      <c r="E61" s="91"/>
      <c r="F61" s="92"/>
    </row>
    <row r="62" spans="1:6" ht="12.75">
      <c r="A62" s="90"/>
      <c r="B62" s="91"/>
      <c r="C62" s="91"/>
      <c r="D62" s="91"/>
      <c r="E62" s="91"/>
      <c r="F62" s="92"/>
    </row>
    <row r="63" spans="1:6" ht="12.75">
      <c r="A63" s="90"/>
      <c r="B63" s="91"/>
      <c r="C63" s="91"/>
      <c r="D63" s="91"/>
      <c r="E63" s="91"/>
      <c r="F63" s="92"/>
    </row>
    <row r="64" spans="1:6" ht="17.25" customHeight="1" thickBot="1">
      <c r="A64" s="93"/>
      <c r="B64" s="94"/>
      <c r="C64" s="94"/>
      <c r="D64" s="94"/>
      <c r="E64" s="94"/>
      <c r="F64" s="95"/>
    </row>
    <row r="65" spans="1:6">
      <c r="A65" s="40"/>
      <c r="B65" s="40"/>
      <c r="C65" s="40"/>
      <c r="D65" s="40"/>
      <c r="E65" s="53"/>
      <c r="F65" s="53"/>
    </row>
    <row r="66" spans="1:6">
      <c r="A66" s="51" t="s">
        <v>23</v>
      </c>
      <c r="B66" s="54" t="s">
        <v>169</v>
      </c>
      <c r="C66" s="5">
        <f>E66/$C$2</f>
        <v>5531.9148936170204</v>
      </c>
      <c r="D66" s="5">
        <f>C66*$D$2</f>
        <v>7025.531914893616</v>
      </c>
      <c r="E66" s="26">
        <v>1659574.4680851062</v>
      </c>
      <c r="F66" s="26">
        <f>E66*$F$2</f>
        <v>2107659.5744680851</v>
      </c>
    </row>
    <row r="67" spans="1:6">
      <c r="A67" s="41"/>
      <c r="B67" s="14" t="s">
        <v>69</v>
      </c>
      <c r="C67" s="6"/>
      <c r="D67" s="6"/>
      <c r="E67" s="25"/>
      <c r="F67" s="25"/>
    </row>
    <row r="68" spans="1:6">
      <c r="A68" s="55"/>
      <c r="B68" s="14" t="s">
        <v>48</v>
      </c>
      <c r="C68" s="6"/>
      <c r="D68" s="6"/>
      <c r="E68" s="25"/>
      <c r="F68" s="25"/>
    </row>
    <row r="69" spans="1:6">
      <c r="A69" s="56"/>
      <c r="B69" s="14" t="s">
        <v>62</v>
      </c>
      <c r="C69" s="6"/>
      <c r="D69" s="6"/>
      <c r="E69" s="25"/>
      <c r="F69" s="25"/>
    </row>
    <row r="70" spans="1:6">
      <c r="A70" s="56"/>
      <c r="B70" s="14" t="s">
        <v>49</v>
      </c>
      <c r="C70" s="6"/>
      <c r="D70" s="6"/>
      <c r="E70" s="25"/>
      <c r="F70" s="25"/>
    </row>
    <row r="71" spans="1:6">
      <c r="A71" s="56"/>
      <c r="B71" s="57" t="s">
        <v>53</v>
      </c>
      <c r="C71" s="6"/>
      <c r="D71" s="6"/>
      <c r="E71" s="25"/>
      <c r="F71" s="25"/>
    </row>
    <row r="72" spans="1:6">
      <c r="A72" s="56"/>
      <c r="B72" s="14" t="s">
        <v>50</v>
      </c>
      <c r="C72" s="6"/>
      <c r="D72" s="6"/>
      <c r="E72" s="25"/>
      <c r="F72" s="25"/>
    </row>
    <row r="73" spans="1:6">
      <c r="A73" s="56"/>
      <c r="B73" s="14" t="s">
        <v>194</v>
      </c>
      <c r="C73" s="6"/>
      <c r="D73" s="6"/>
      <c r="E73" s="25"/>
      <c r="F73" s="25"/>
    </row>
    <row r="74" spans="1:6">
      <c r="A74" s="56"/>
      <c r="B74" s="14" t="s">
        <v>51</v>
      </c>
      <c r="C74" s="6"/>
      <c r="D74" s="6"/>
      <c r="E74" s="25"/>
      <c r="F74" s="25"/>
    </row>
    <row r="75" spans="1:6">
      <c r="A75" s="56"/>
      <c r="B75" s="9" t="s">
        <v>74</v>
      </c>
      <c r="C75" s="6"/>
      <c r="D75" s="6"/>
      <c r="E75" s="25"/>
      <c r="F75" s="25"/>
    </row>
    <row r="76" spans="1:6">
      <c r="A76" s="56"/>
      <c r="B76" s="9" t="s">
        <v>79</v>
      </c>
      <c r="C76" s="6"/>
      <c r="D76" s="6"/>
      <c r="E76" s="25"/>
      <c r="F76" s="25"/>
    </row>
    <row r="77" spans="1:6">
      <c r="A77" s="41"/>
      <c r="B77" s="42"/>
      <c r="C77" s="6"/>
      <c r="D77" s="6"/>
      <c r="E77" s="25"/>
      <c r="F77" s="25"/>
    </row>
    <row r="78" spans="1:6">
      <c r="A78" s="51" t="s">
        <v>24</v>
      </c>
      <c r="B78" s="54" t="s">
        <v>170</v>
      </c>
      <c r="C78" s="5">
        <f>E78/$C$2</f>
        <v>5153.6643026004722</v>
      </c>
      <c r="D78" s="5">
        <f>C78*$D$2</f>
        <v>6545.1536643026002</v>
      </c>
      <c r="E78" s="26">
        <v>1546099.2907801417</v>
      </c>
      <c r="F78" s="26">
        <f>E78*$F$2</f>
        <v>1963546.09929078</v>
      </c>
    </row>
    <row r="79" spans="1:6" ht="15" customHeight="1">
      <c r="A79" s="14"/>
      <c r="B79" s="14" t="s">
        <v>69</v>
      </c>
      <c r="C79" s="6"/>
      <c r="D79" s="6"/>
      <c r="E79" s="25"/>
      <c r="F79" s="25"/>
    </row>
    <row r="80" spans="1:6">
      <c r="A80" s="41"/>
      <c r="B80" s="14" t="s">
        <v>54</v>
      </c>
      <c r="C80" s="6"/>
      <c r="D80" s="6"/>
      <c r="E80" s="25"/>
      <c r="F80" s="25"/>
    </row>
    <row r="81" spans="1:6">
      <c r="A81" s="41"/>
      <c r="B81" s="14" t="s">
        <v>56</v>
      </c>
      <c r="C81" s="6"/>
      <c r="D81" s="6"/>
      <c r="E81" s="25"/>
      <c r="F81" s="25"/>
    </row>
    <row r="82" spans="1:6">
      <c r="A82" s="41"/>
      <c r="B82" s="14" t="s">
        <v>55</v>
      </c>
      <c r="C82" s="6"/>
      <c r="D82" s="6"/>
      <c r="E82" s="25"/>
      <c r="F82" s="25"/>
    </row>
    <row r="83" spans="1:6">
      <c r="A83" s="41"/>
      <c r="B83" s="57" t="s">
        <v>165</v>
      </c>
      <c r="C83" s="6"/>
      <c r="D83" s="6"/>
      <c r="E83" s="25"/>
      <c r="F83" s="25"/>
    </row>
    <row r="84" spans="1:6">
      <c r="A84" s="41"/>
      <c r="B84" s="14" t="s">
        <v>57</v>
      </c>
      <c r="C84" s="6"/>
      <c r="D84" s="6"/>
      <c r="E84" s="25"/>
      <c r="F84" s="25"/>
    </row>
    <row r="85" spans="1:6">
      <c r="A85" s="41"/>
      <c r="B85" s="14" t="s">
        <v>195</v>
      </c>
      <c r="C85" s="6"/>
      <c r="D85" s="6"/>
      <c r="E85" s="25"/>
      <c r="F85" s="25"/>
    </row>
    <row r="86" spans="1:6">
      <c r="A86" s="41"/>
      <c r="B86" s="14" t="s">
        <v>59</v>
      </c>
      <c r="C86" s="6"/>
      <c r="D86" s="6"/>
      <c r="E86" s="25"/>
      <c r="F86" s="25"/>
    </row>
    <row r="87" spans="1:6">
      <c r="A87" s="41"/>
      <c r="B87" s="14" t="s">
        <v>193</v>
      </c>
      <c r="C87" s="6"/>
      <c r="D87" s="6"/>
      <c r="E87" s="25"/>
      <c r="F87" s="25"/>
    </row>
    <row r="88" spans="1:6">
      <c r="A88" s="41"/>
      <c r="B88" s="14" t="s">
        <v>79</v>
      </c>
      <c r="C88" s="6"/>
      <c r="D88" s="6"/>
      <c r="E88" s="25"/>
      <c r="F88" s="25"/>
    </row>
    <row r="89" spans="1:6">
      <c r="A89" s="41"/>
      <c r="B89" s="7"/>
      <c r="C89" s="6"/>
      <c r="D89" s="6"/>
      <c r="E89" s="25"/>
      <c r="F89" s="25"/>
    </row>
    <row r="90" spans="1:6">
      <c r="A90" s="51" t="s">
        <v>25</v>
      </c>
      <c r="B90" s="54" t="s">
        <v>172</v>
      </c>
      <c r="C90" s="5">
        <f>E90/$C$2</f>
        <v>5626.4775413711577</v>
      </c>
      <c r="D90" s="5">
        <f>C90*$D$2</f>
        <v>7145.6264775413701</v>
      </c>
      <c r="E90" s="26">
        <v>1687943.2624113474</v>
      </c>
      <c r="F90" s="26">
        <f>E90*$F$2</f>
        <v>2143687.9432624113</v>
      </c>
    </row>
    <row r="91" spans="1:6">
      <c r="A91" s="41"/>
      <c r="B91" s="14" t="s">
        <v>69</v>
      </c>
      <c r="C91" s="6"/>
      <c r="D91" s="6"/>
      <c r="E91" s="25"/>
      <c r="F91" s="25"/>
    </row>
    <row r="92" spans="1:6">
      <c r="A92" s="41"/>
      <c r="B92" s="14" t="s">
        <v>87</v>
      </c>
      <c r="C92" s="6"/>
      <c r="D92" s="6"/>
      <c r="E92" s="25"/>
      <c r="F92" s="25"/>
    </row>
    <row r="93" spans="1:6">
      <c r="A93" s="41"/>
      <c r="B93" s="14" t="s">
        <v>67</v>
      </c>
      <c r="C93" s="6"/>
      <c r="D93" s="6"/>
      <c r="E93" s="25"/>
      <c r="F93" s="25"/>
    </row>
    <row r="94" spans="1:6">
      <c r="A94" s="41"/>
      <c r="B94" s="14" t="s">
        <v>68</v>
      </c>
      <c r="C94" s="6"/>
      <c r="D94" s="6"/>
      <c r="E94" s="25"/>
      <c r="F94" s="25"/>
    </row>
    <row r="95" spans="1:6">
      <c r="A95" s="52"/>
      <c r="B95" s="57" t="s">
        <v>166</v>
      </c>
      <c r="C95" s="6"/>
      <c r="D95" s="6"/>
      <c r="E95" s="25"/>
      <c r="F95" s="25"/>
    </row>
    <row r="96" spans="1:6">
      <c r="A96" s="41"/>
      <c r="B96" s="14" t="s">
        <v>57</v>
      </c>
      <c r="C96" s="6"/>
      <c r="D96" s="6"/>
      <c r="E96" s="25"/>
      <c r="F96" s="25"/>
    </row>
    <row r="97" spans="1:6">
      <c r="A97" s="41"/>
      <c r="B97" s="42" t="s">
        <v>196</v>
      </c>
      <c r="C97" s="6"/>
      <c r="D97" s="6"/>
      <c r="E97" s="25"/>
      <c r="F97" s="25"/>
    </row>
    <row r="98" spans="1:6">
      <c r="A98" s="41"/>
      <c r="B98" s="42" t="s">
        <v>59</v>
      </c>
      <c r="C98" s="6"/>
      <c r="D98" s="6"/>
      <c r="E98" s="25"/>
      <c r="F98" s="25"/>
    </row>
    <row r="99" spans="1:6">
      <c r="A99" s="41"/>
      <c r="B99" s="14" t="s">
        <v>74</v>
      </c>
      <c r="C99" s="6"/>
      <c r="D99" s="6"/>
      <c r="E99" s="25"/>
      <c r="F99" s="25"/>
    </row>
    <row r="100" spans="1:6">
      <c r="A100" s="41"/>
      <c r="B100" s="14" t="s">
        <v>79</v>
      </c>
      <c r="C100" s="6"/>
      <c r="D100" s="6"/>
      <c r="E100" s="25"/>
      <c r="F100" s="25"/>
    </row>
    <row r="101" spans="1:6">
      <c r="A101" s="41"/>
      <c r="B101" s="42"/>
      <c r="C101" s="6"/>
      <c r="D101" s="6"/>
      <c r="E101" s="25"/>
      <c r="F101" s="25"/>
    </row>
    <row r="102" spans="1:6">
      <c r="A102" s="51" t="s">
        <v>26</v>
      </c>
      <c r="B102" s="54" t="s">
        <v>171</v>
      </c>
      <c r="C102" s="5">
        <f>E102/$C$2</f>
        <v>5815.6028368794332</v>
      </c>
      <c r="D102" s="5">
        <f>C102*$D$2</f>
        <v>7385.8156028368803</v>
      </c>
      <c r="E102" s="26">
        <v>1744680.8510638298</v>
      </c>
      <c r="F102" s="26">
        <f>E102*$F$2</f>
        <v>2215744.6808510642</v>
      </c>
    </row>
    <row r="103" spans="1:6">
      <c r="A103" s="41"/>
      <c r="B103" s="14" t="s">
        <v>69</v>
      </c>
      <c r="C103" s="6"/>
      <c r="D103" s="6"/>
      <c r="E103" s="25"/>
      <c r="F103" s="25"/>
    </row>
    <row r="104" spans="1:6">
      <c r="A104" s="41"/>
      <c r="B104" s="14" t="s">
        <v>88</v>
      </c>
      <c r="C104" s="6"/>
      <c r="D104" s="6"/>
      <c r="E104" s="25"/>
      <c r="F104" s="25"/>
    </row>
    <row r="105" spans="1:6">
      <c r="A105" s="41"/>
      <c r="B105" s="14" t="s">
        <v>70</v>
      </c>
      <c r="C105" s="6"/>
      <c r="D105" s="6"/>
      <c r="E105" s="25"/>
      <c r="F105" s="25"/>
    </row>
    <row r="106" spans="1:6">
      <c r="A106" s="41"/>
      <c r="B106" s="14" t="s">
        <v>71</v>
      </c>
      <c r="C106" s="6"/>
      <c r="D106" s="6"/>
      <c r="E106" s="25"/>
      <c r="F106" s="25"/>
    </row>
    <row r="107" spans="1:6">
      <c r="A107" s="41"/>
      <c r="B107" s="57" t="s">
        <v>72</v>
      </c>
      <c r="C107" s="6"/>
      <c r="D107" s="6"/>
      <c r="E107" s="25"/>
      <c r="F107" s="25"/>
    </row>
    <row r="108" spans="1:6">
      <c r="A108" s="41"/>
      <c r="B108" s="14" t="s">
        <v>57</v>
      </c>
      <c r="C108" s="6"/>
      <c r="D108" s="6"/>
      <c r="E108" s="25"/>
      <c r="F108" s="25"/>
    </row>
    <row r="109" spans="1:6">
      <c r="A109" s="41"/>
      <c r="B109" s="14" t="s">
        <v>196</v>
      </c>
      <c r="C109" s="6"/>
      <c r="D109" s="6"/>
      <c r="E109" s="25"/>
      <c r="F109" s="25"/>
    </row>
    <row r="110" spans="1:6">
      <c r="A110" s="41"/>
      <c r="B110" s="42" t="s">
        <v>73</v>
      </c>
      <c r="C110" s="6"/>
      <c r="D110" s="6"/>
      <c r="E110" s="25"/>
      <c r="F110" s="25"/>
    </row>
    <row r="111" spans="1:6">
      <c r="A111" s="41"/>
      <c r="B111" s="14" t="s">
        <v>74</v>
      </c>
      <c r="C111" s="6"/>
      <c r="D111" s="6"/>
      <c r="E111" s="25"/>
      <c r="F111" s="25"/>
    </row>
    <row r="112" spans="1:6">
      <c r="A112" s="41"/>
      <c r="B112" s="14" t="s">
        <v>79</v>
      </c>
      <c r="C112" s="6"/>
      <c r="D112" s="6"/>
      <c r="E112" s="25"/>
      <c r="F112" s="25"/>
    </row>
    <row r="113" spans="1:6">
      <c r="A113" s="41"/>
      <c r="B113" s="14"/>
      <c r="C113" s="6"/>
      <c r="D113" s="6"/>
      <c r="E113" s="25"/>
      <c r="F113" s="25"/>
    </row>
    <row r="115" spans="1:6" ht="15" customHeight="1" thickBot="1">
      <c r="A115" s="86" t="s">
        <v>137</v>
      </c>
      <c r="B115" s="86"/>
    </row>
    <row r="116" spans="1:6">
      <c r="A116" s="96" t="s">
        <v>192</v>
      </c>
      <c r="B116" s="97"/>
    </row>
    <row r="117" spans="1:6" ht="26.25" customHeight="1" thickBot="1">
      <c r="A117" s="98"/>
      <c r="B117" s="99"/>
    </row>
    <row r="118" spans="1:6" ht="15" customHeight="1" thickBot="1">
      <c r="A118" s="58" t="s">
        <v>21</v>
      </c>
      <c r="B118" s="80" t="s">
        <v>167</v>
      </c>
      <c r="C118" s="5">
        <f>E118/$C$2</f>
        <v>4003.1520882584705</v>
      </c>
      <c r="D118" s="5">
        <f>C118*$D$2</f>
        <v>5084.0031520882576</v>
      </c>
      <c r="E118" s="26">
        <v>1200945.6264775412</v>
      </c>
      <c r="F118" s="26">
        <f>E118*$F$2</f>
        <v>1525200.9456264772</v>
      </c>
    </row>
    <row r="119" spans="1:6" ht="15" customHeight="1">
      <c r="A119" s="14"/>
      <c r="B119" s="46" t="s">
        <v>189</v>
      </c>
      <c r="C119" s="6"/>
      <c r="D119" s="6"/>
      <c r="E119" s="25"/>
      <c r="F119" s="25"/>
    </row>
    <row r="120" spans="1:6" ht="15" customHeight="1">
      <c r="A120" s="41"/>
      <c r="B120" s="67" t="s">
        <v>190</v>
      </c>
      <c r="C120" s="6"/>
      <c r="D120" s="6"/>
      <c r="E120" s="25"/>
      <c r="F120" s="25"/>
    </row>
    <row r="121" spans="1:6" ht="15" customHeight="1">
      <c r="A121" s="41"/>
      <c r="B121" s="67" t="s">
        <v>184</v>
      </c>
      <c r="C121" s="6"/>
      <c r="D121"/>
      <c r="E121" s="25"/>
      <c r="F121" s="25"/>
    </row>
    <row r="122" spans="1:6" ht="15" customHeight="1">
      <c r="A122" s="41"/>
      <c r="B122" s="47" t="s">
        <v>48</v>
      </c>
      <c r="C122" s="6"/>
      <c r="D122"/>
      <c r="E122" s="25"/>
      <c r="F122" s="25"/>
    </row>
    <row r="123" spans="1:6" ht="15" customHeight="1">
      <c r="A123" s="41"/>
      <c r="B123" s="47" t="s">
        <v>63</v>
      </c>
      <c r="C123" s="6"/>
      <c r="D123"/>
      <c r="E123" s="25"/>
      <c r="F123" s="25"/>
    </row>
    <row r="124" spans="1:6" ht="15" customHeight="1">
      <c r="A124" s="41"/>
      <c r="B124" s="47" t="s">
        <v>49</v>
      </c>
      <c r="C124" s="6"/>
      <c r="D124"/>
      <c r="E124" s="25"/>
      <c r="F124" s="25"/>
    </row>
    <row r="125" spans="1:6" ht="15" customHeight="1">
      <c r="A125" s="41"/>
      <c r="B125" s="48" t="s">
        <v>64</v>
      </c>
      <c r="C125" s="6"/>
      <c r="D125"/>
      <c r="E125" s="25"/>
      <c r="F125" s="25"/>
    </row>
    <row r="126" spans="1:6" ht="15" customHeight="1">
      <c r="A126" s="41"/>
      <c r="B126" s="72" t="s">
        <v>136</v>
      </c>
      <c r="C126" s="6"/>
      <c r="D126"/>
      <c r="E126" s="25"/>
      <c r="F126" s="25"/>
    </row>
    <row r="127" spans="1:6" ht="15" customHeight="1">
      <c r="A127" s="41"/>
      <c r="B127" s="47" t="s">
        <v>191</v>
      </c>
      <c r="C127" s="6"/>
      <c r="D127" s="6"/>
      <c r="E127" s="25"/>
      <c r="F127" s="25"/>
    </row>
    <row r="128" spans="1:6" ht="15" customHeight="1" thickBot="1">
      <c r="A128" s="41"/>
      <c r="B128" s="50" t="s">
        <v>77</v>
      </c>
      <c r="C128" s="6"/>
      <c r="D128" s="6"/>
      <c r="E128" s="25"/>
      <c r="F128" s="25"/>
    </row>
    <row r="129" spans="1:6" ht="15" customHeight="1">
      <c r="A129" s="41"/>
      <c r="B129" s="14"/>
      <c r="C129" s="6"/>
      <c r="D129" s="6"/>
      <c r="E129" s="25"/>
      <c r="F129" s="25"/>
    </row>
    <row r="130" spans="1:6" ht="15" customHeight="1" thickBot="1">
      <c r="A130" s="51" t="s">
        <v>22</v>
      </c>
      <c r="B130" s="59" t="s">
        <v>168</v>
      </c>
      <c r="C130" s="5">
        <f>E130/$C$2</f>
        <v>4034.6729708431831</v>
      </c>
      <c r="D130" s="5">
        <f>C130*$D$2</f>
        <v>5124.0346729708426</v>
      </c>
      <c r="E130" s="26">
        <v>1210401.891252955</v>
      </c>
      <c r="F130" s="26">
        <f>E130*$F$2</f>
        <v>1537210.4018912527</v>
      </c>
    </row>
    <row r="131" spans="1:6" ht="15" customHeight="1">
      <c r="A131" s="41"/>
      <c r="B131" s="46" t="s">
        <v>189</v>
      </c>
      <c r="C131" s="6"/>
      <c r="D131" s="6"/>
      <c r="E131" s="25"/>
      <c r="F131" s="25"/>
    </row>
    <row r="132" spans="1:6" ht="15" customHeight="1">
      <c r="A132" s="41"/>
      <c r="B132" s="67" t="s">
        <v>190</v>
      </c>
      <c r="C132" s="6"/>
      <c r="D132" s="6"/>
      <c r="E132" s="25"/>
      <c r="F132" s="25"/>
    </row>
    <row r="133" spans="1:6" ht="15" customHeight="1">
      <c r="A133" s="41"/>
      <c r="B133" s="67" t="s">
        <v>184</v>
      </c>
      <c r="C133" s="6"/>
      <c r="D133" s="6"/>
      <c r="E133" s="25"/>
      <c r="F133" s="25"/>
    </row>
    <row r="134" spans="1:6" ht="15" customHeight="1">
      <c r="A134" s="41"/>
      <c r="B134" s="47" t="s">
        <v>54</v>
      </c>
      <c r="C134" s="6"/>
      <c r="D134" s="6"/>
      <c r="E134" s="25"/>
      <c r="F134" s="25"/>
    </row>
    <row r="135" spans="1:6" ht="15" customHeight="1">
      <c r="A135" s="52"/>
      <c r="B135" s="47" t="s">
        <v>75</v>
      </c>
      <c r="C135" s="6"/>
      <c r="D135" s="6"/>
      <c r="E135" s="25"/>
      <c r="F135" s="25"/>
    </row>
    <row r="136" spans="1:6" ht="15" customHeight="1">
      <c r="A136" s="41"/>
      <c r="B136" s="47" t="s">
        <v>55</v>
      </c>
      <c r="C136" s="6"/>
      <c r="D136" s="6"/>
      <c r="E136" s="25"/>
      <c r="F136" s="25"/>
    </row>
    <row r="137" spans="1:6" ht="15" customHeight="1">
      <c r="A137" s="41"/>
      <c r="B137" s="48" t="s">
        <v>58</v>
      </c>
      <c r="C137" s="6"/>
      <c r="D137" s="6"/>
      <c r="E137" s="25"/>
      <c r="F137" s="25"/>
    </row>
    <row r="138" spans="1:6" ht="15" customHeight="1">
      <c r="A138" s="41"/>
      <c r="B138" s="47" t="s">
        <v>57</v>
      </c>
      <c r="C138" s="6"/>
      <c r="D138" s="6"/>
      <c r="E138" s="25"/>
      <c r="F138" s="25"/>
    </row>
    <row r="139" spans="1:6" ht="15" customHeight="1">
      <c r="A139" s="41"/>
      <c r="B139" s="47" t="s">
        <v>76</v>
      </c>
      <c r="C139" s="6"/>
      <c r="D139" s="6"/>
      <c r="E139" s="25"/>
      <c r="F139" s="25"/>
    </row>
    <row r="140" spans="1:6" ht="15" customHeight="1" thickBot="1">
      <c r="A140" s="41"/>
      <c r="B140" s="50" t="s">
        <v>77</v>
      </c>
      <c r="C140" s="6"/>
      <c r="D140" s="6"/>
      <c r="E140" s="25"/>
      <c r="F140" s="25"/>
    </row>
    <row r="141" spans="1:6" ht="15" customHeight="1">
      <c r="A141" s="61"/>
      <c r="B141" s="62"/>
      <c r="C141" s="63"/>
      <c r="D141"/>
      <c r="E141" s="65"/>
      <c r="F141" s="66"/>
    </row>
    <row r="142" spans="1:6" ht="15" customHeight="1" thickBot="1">
      <c r="A142" s="86" t="s">
        <v>140</v>
      </c>
      <c r="B142" s="86"/>
      <c r="C142" s="63"/>
      <c r="D142"/>
      <c r="E142" s="65"/>
      <c r="F142" s="66"/>
    </row>
    <row r="143" spans="1:6" ht="15" customHeight="1">
      <c r="A143" s="96" t="s">
        <v>187</v>
      </c>
      <c r="B143" s="127"/>
      <c r="C143" s="63"/>
      <c r="D143" s="64"/>
      <c r="E143" s="65"/>
      <c r="F143" s="66"/>
    </row>
    <row r="144" spans="1:6" ht="15" customHeight="1" thickBot="1">
      <c r="A144" s="128"/>
      <c r="B144" s="129"/>
      <c r="C144" s="63"/>
      <c r="D144" s="64"/>
      <c r="E144" s="65"/>
      <c r="F144" s="66"/>
    </row>
    <row r="145" spans="1:6" ht="15" customHeight="1" thickBot="1">
      <c r="A145" s="58" t="s">
        <v>18</v>
      </c>
      <c r="B145" s="79" t="s">
        <v>141</v>
      </c>
      <c r="C145" s="5">
        <f>E145/$C$2</f>
        <v>2427.1079590228528</v>
      </c>
      <c r="D145" s="5">
        <f>C145*$D$2</f>
        <v>3082.427107959023</v>
      </c>
      <c r="E145" s="26">
        <v>728132.38770685578</v>
      </c>
      <c r="F145" s="26">
        <f>E145*$F$2</f>
        <v>924728.13238770689</v>
      </c>
    </row>
    <row r="146" spans="1:6" ht="15" customHeight="1">
      <c r="A146" s="45"/>
      <c r="B146" s="46" t="s">
        <v>182</v>
      </c>
      <c r="C146" s="6"/>
      <c r="D146" s="6"/>
      <c r="E146" s="25"/>
      <c r="F146" s="25"/>
    </row>
    <row r="147" spans="1:6" ht="15" customHeight="1">
      <c r="A147" s="41"/>
      <c r="B147" s="47" t="s">
        <v>181</v>
      </c>
      <c r="C147" s="6"/>
      <c r="D147" s="6"/>
      <c r="E147" s="25"/>
      <c r="F147" s="25"/>
    </row>
    <row r="148" spans="1:6" ht="15" customHeight="1">
      <c r="A148" s="41"/>
      <c r="B148" s="47" t="s">
        <v>183</v>
      </c>
      <c r="C148" s="6"/>
      <c r="D148" s="6"/>
      <c r="E148" s="25"/>
      <c r="F148" s="25"/>
    </row>
    <row r="149" spans="1:6" ht="15" customHeight="1">
      <c r="A149" s="41"/>
      <c r="B149" s="67" t="s">
        <v>184</v>
      </c>
      <c r="C149" s="6"/>
      <c r="D149" s="6"/>
      <c r="E149" s="25"/>
      <c r="F149" s="25"/>
    </row>
    <row r="150" spans="1:6" ht="15" customHeight="1">
      <c r="A150" s="41"/>
      <c r="B150" s="47" t="s">
        <v>82</v>
      </c>
      <c r="C150" s="6"/>
      <c r="D150" s="6"/>
      <c r="E150" s="25"/>
      <c r="F150" s="25"/>
    </row>
    <row r="151" spans="1:6" ht="15" customHeight="1">
      <c r="A151" s="41"/>
      <c r="B151" s="47" t="s">
        <v>81</v>
      </c>
      <c r="C151" s="6"/>
      <c r="D151" s="6"/>
      <c r="E151" s="25"/>
      <c r="F151" s="25"/>
    </row>
    <row r="152" spans="1:6" ht="15" customHeight="1">
      <c r="A152" s="41"/>
      <c r="B152" s="47" t="s">
        <v>83</v>
      </c>
      <c r="C152" s="6"/>
      <c r="D152" s="6"/>
      <c r="E152" s="25"/>
      <c r="F152" s="25"/>
    </row>
    <row r="153" spans="1:6" ht="15" customHeight="1">
      <c r="A153" s="41"/>
      <c r="B153" s="47" t="s">
        <v>80</v>
      </c>
      <c r="C153" s="6"/>
      <c r="D153" s="6"/>
      <c r="E153" s="25"/>
      <c r="F153" s="25"/>
    </row>
    <row r="154" spans="1:6" ht="15" customHeight="1">
      <c r="A154" s="41"/>
      <c r="B154" s="47" t="s">
        <v>84</v>
      </c>
      <c r="C154" s="6"/>
      <c r="D154" s="6"/>
      <c r="E154" s="25"/>
      <c r="F154" s="25"/>
    </row>
    <row r="155" spans="1:6" ht="15" customHeight="1">
      <c r="A155" s="41"/>
      <c r="B155" s="47" t="s">
        <v>188</v>
      </c>
      <c r="C155" s="6"/>
      <c r="D155" s="6"/>
      <c r="E155" s="25"/>
      <c r="F155" s="25"/>
    </row>
    <row r="156" spans="1:6" ht="15" customHeight="1" thickBot="1">
      <c r="A156" s="41"/>
      <c r="B156" s="50" t="s">
        <v>85</v>
      </c>
      <c r="C156" s="6"/>
      <c r="D156" s="6"/>
      <c r="E156" s="25"/>
      <c r="F156" s="25"/>
    </row>
    <row r="157" spans="1:6" ht="15" customHeight="1">
      <c r="A157" s="41"/>
      <c r="B157" s="42"/>
      <c r="C157" s="6"/>
      <c r="D157" s="6"/>
      <c r="E157" s="25"/>
      <c r="F157" s="25"/>
    </row>
    <row r="158" spans="1:6" ht="15" customHeight="1" thickBot="1">
      <c r="A158" s="51" t="s">
        <v>19</v>
      </c>
      <c r="B158" s="68" t="s">
        <v>142</v>
      </c>
      <c r="C158" s="5">
        <f>E158/$C$2</f>
        <v>2868.4003152088253</v>
      </c>
      <c r="D158" s="5">
        <f>C158*$D$2</f>
        <v>3642.868400315208</v>
      </c>
      <c r="E158" s="26">
        <v>860520.09456264763</v>
      </c>
      <c r="F158" s="26">
        <f>E158*$F$2</f>
        <v>1092860.5200945626</v>
      </c>
    </row>
    <row r="159" spans="1:6" ht="15" customHeight="1">
      <c r="A159" s="126"/>
      <c r="B159" s="46" t="s">
        <v>182</v>
      </c>
      <c r="C159" s="6"/>
      <c r="D159" s="6"/>
      <c r="E159" s="25"/>
      <c r="F159" s="25"/>
    </row>
    <row r="160" spans="1:6" ht="15" customHeight="1">
      <c r="A160" s="126"/>
      <c r="B160" s="47" t="s">
        <v>181</v>
      </c>
      <c r="C160" s="6"/>
      <c r="D160"/>
      <c r="E160" s="25"/>
      <c r="F160" s="25"/>
    </row>
    <row r="161" spans="1:6" ht="15" customHeight="1">
      <c r="A161" s="126"/>
      <c r="B161" s="47" t="s">
        <v>183</v>
      </c>
      <c r="C161" s="6"/>
      <c r="D161"/>
      <c r="E161" s="25"/>
      <c r="F161" s="25"/>
    </row>
    <row r="162" spans="1:6" ht="15" customHeight="1">
      <c r="A162" s="126"/>
      <c r="B162" s="67" t="s">
        <v>184</v>
      </c>
      <c r="C162" s="6"/>
      <c r="D162" s="6"/>
      <c r="E162" s="25"/>
      <c r="F162" s="25"/>
    </row>
    <row r="163" spans="1:6" ht="15" customHeight="1">
      <c r="A163" s="126"/>
      <c r="B163" s="47" t="s">
        <v>46</v>
      </c>
      <c r="C163" s="6"/>
      <c r="D163" s="6"/>
      <c r="E163" s="25"/>
      <c r="F163" s="25"/>
    </row>
    <row r="164" spans="1:6" ht="15" customHeight="1">
      <c r="A164" s="126"/>
      <c r="B164" s="47" t="s">
        <v>61</v>
      </c>
      <c r="C164" s="6"/>
      <c r="D164" s="6"/>
      <c r="E164" s="25"/>
      <c r="F164" s="25"/>
    </row>
    <row r="165" spans="1:6" ht="15" customHeight="1">
      <c r="A165" s="126"/>
      <c r="B165" s="47" t="s">
        <v>47</v>
      </c>
      <c r="C165" s="6"/>
      <c r="D165" s="6"/>
      <c r="E165" s="25"/>
      <c r="F165" s="25"/>
    </row>
    <row r="166" spans="1:6" ht="15" customHeight="1">
      <c r="A166" s="126"/>
      <c r="B166" s="47" t="s">
        <v>52</v>
      </c>
      <c r="C166" s="6"/>
      <c r="D166" s="6"/>
      <c r="E166" s="25"/>
      <c r="F166" s="25"/>
    </row>
    <row r="167" spans="1:6" ht="15" customHeight="1">
      <c r="A167" s="126"/>
      <c r="B167" s="47" t="s">
        <v>185</v>
      </c>
      <c r="C167" s="6"/>
      <c r="D167" s="6"/>
      <c r="E167" s="25"/>
      <c r="F167" s="25"/>
    </row>
    <row r="168" spans="1:6" ht="15" customHeight="1">
      <c r="A168" s="126"/>
      <c r="B168" s="47" t="s">
        <v>186</v>
      </c>
      <c r="C168" s="6"/>
      <c r="D168" s="6"/>
      <c r="E168" s="25"/>
      <c r="F168" s="25"/>
    </row>
    <row r="169" spans="1:6" ht="15" customHeight="1" thickBot="1">
      <c r="A169" s="69"/>
      <c r="B169" s="50" t="s">
        <v>66</v>
      </c>
      <c r="C169" s="6"/>
      <c r="D169" s="6"/>
      <c r="E169" s="25"/>
      <c r="F169" s="25"/>
    </row>
    <row r="170" spans="1:6" ht="15" customHeight="1">
      <c r="A170" s="69"/>
      <c r="B170" s="14"/>
      <c r="C170" s="6"/>
      <c r="D170" s="6"/>
      <c r="E170" s="25"/>
      <c r="F170" s="25"/>
    </row>
    <row r="171" spans="1:6" ht="15" customHeight="1" thickBot="1">
      <c r="A171" s="51" t="s">
        <v>20</v>
      </c>
      <c r="B171" s="68" t="s">
        <v>163</v>
      </c>
      <c r="C171" s="5">
        <f>E171/$C$2</f>
        <v>3372.7344365642239</v>
      </c>
      <c r="D171" s="5">
        <f>C171*$D$2</f>
        <v>4283.3727344365643</v>
      </c>
      <c r="E171" s="26">
        <v>1011820.3309692672</v>
      </c>
      <c r="F171" s="26">
        <f>E171*$F$2</f>
        <v>1285011.8203309693</v>
      </c>
    </row>
    <row r="172" spans="1:6" ht="15" customHeight="1">
      <c r="A172" s="45"/>
      <c r="B172" s="46" t="s">
        <v>164</v>
      </c>
      <c r="C172" s="13"/>
      <c r="D172" s="13"/>
      <c r="E172" s="28"/>
      <c r="F172" s="28"/>
    </row>
    <row r="173" spans="1:6" ht="15" customHeight="1">
      <c r="A173" s="41"/>
      <c r="B173" s="49" t="s">
        <v>135</v>
      </c>
      <c r="C173" s="13"/>
      <c r="D173" s="13"/>
      <c r="E173" s="28"/>
      <c r="F173" s="28"/>
    </row>
    <row r="174" spans="1:6" ht="15" customHeight="1">
      <c r="A174" s="41"/>
      <c r="B174" s="49" t="s">
        <v>101</v>
      </c>
      <c r="C174" s="13"/>
      <c r="D174" s="13"/>
      <c r="E174" s="28"/>
      <c r="F174" s="28"/>
    </row>
    <row r="175" spans="1:6" ht="15" customHeight="1">
      <c r="A175" s="41"/>
      <c r="B175" s="49" t="s">
        <v>102</v>
      </c>
      <c r="C175" s="6"/>
      <c r="D175" s="6"/>
      <c r="E175" s="25"/>
      <c r="F175" s="25"/>
    </row>
    <row r="176" spans="1:6" ht="15" customHeight="1">
      <c r="A176" s="41"/>
      <c r="B176" s="47" t="s">
        <v>6</v>
      </c>
      <c r="C176" s="6"/>
      <c r="D176" s="6"/>
      <c r="E176" s="25"/>
      <c r="F176" s="25"/>
    </row>
    <row r="177" spans="1:7" ht="15" customHeight="1" thickBot="1">
      <c r="A177" s="41"/>
      <c r="B177" s="50" t="s">
        <v>100</v>
      </c>
      <c r="C177" s="6"/>
      <c r="D177" s="6"/>
      <c r="E177" s="25"/>
      <c r="F177" s="25"/>
    </row>
    <row r="178" spans="1:7" ht="15" customHeight="1">
      <c r="A178" s="41"/>
      <c r="B178" s="62"/>
      <c r="C178" s="6"/>
      <c r="D178" s="6"/>
      <c r="E178" s="25"/>
      <c r="F178" s="25"/>
    </row>
    <row r="179" spans="1:7" ht="15" customHeight="1">
      <c r="D179" s="81"/>
    </row>
    <row r="180" spans="1:7" ht="18">
      <c r="A180" s="86" t="s">
        <v>143</v>
      </c>
      <c r="B180" s="86"/>
      <c r="C180" s="20"/>
      <c r="D180" s="20"/>
      <c r="E180" s="29"/>
      <c r="F180" s="29"/>
    </row>
    <row r="181" spans="1:7">
      <c r="A181" s="100" t="s">
        <v>201</v>
      </c>
      <c r="B181" s="101"/>
      <c r="C181" s="82"/>
      <c r="D181" s="82"/>
      <c r="E181" s="83"/>
      <c r="F181" s="83"/>
      <c r="G181" s="84"/>
    </row>
    <row r="182" spans="1:7" ht="15.75" thickBot="1">
      <c r="A182" s="51" t="s">
        <v>41</v>
      </c>
      <c r="B182" s="68" t="s">
        <v>43</v>
      </c>
      <c r="C182" s="5" t="e">
        <f>E182/$C$2</f>
        <v>#REF!</v>
      </c>
      <c r="D182" s="5" t="e">
        <f>C182*$D$2</f>
        <v>#REF!</v>
      </c>
      <c r="E182" s="130" t="e">
        <f>#REF!</f>
        <v>#REF!</v>
      </c>
      <c r="F182" s="26" t="e">
        <f>E182*$F$2</f>
        <v>#REF!</v>
      </c>
    </row>
    <row r="183" spans="1:7">
      <c r="A183" s="70"/>
      <c r="B183" s="71" t="s">
        <v>117</v>
      </c>
      <c r="C183" s="6"/>
      <c r="D183" s="6"/>
      <c r="E183" s="25"/>
      <c r="F183" s="25"/>
    </row>
    <row r="184" spans="1:7">
      <c r="A184" s="41"/>
      <c r="B184" s="47" t="s">
        <v>118</v>
      </c>
      <c r="C184" s="6"/>
      <c r="D184" s="6"/>
      <c r="E184" s="25"/>
      <c r="F184" s="25"/>
    </row>
    <row r="185" spans="1:7">
      <c r="A185" s="41"/>
      <c r="B185" s="49" t="s">
        <v>116</v>
      </c>
      <c r="C185" s="6"/>
      <c r="D185" s="6"/>
      <c r="E185" s="25"/>
      <c r="F185" s="25"/>
    </row>
    <row r="186" spans="1:7">
      <c r="A186" s="41"/>
      <c r="B186" s="47" t="s">
        <v>112</v>
      </c>
      <c r="C186" s="6"/>
      <c r="D186" s="6"/>
      <c r="E186" s="25"/>
      <c r="F186" s="25"/>
    </row>
    <row r="187" spans="1:7">
      <c r="A187" s="41"/>
      <c r="B187" s="47" t="s">
        <v>113</v>
      </c>
      <c r="C187" s="6"/>
      <c r="D187" s="6"/>
      <c r="E187" s="25"/>
      <c r="F187" s="25"/>
    </row>
    <row r="188" spans="1:7">
      <c r="A188" s="41"/>
      <c r="B188" s="47" t="s">
        <v>78</v>
      </c>
      <c r="C188" s="6"/>
      <c r="D188" s="6"/>
      <c r="E188" s="25"/>
      <c r="F188" s="25"/>
    </row>
    <row r="189" spans="1:7">
      <c r="A189" s="41"/>
      <c r="B189" s="47" t="s">
        <v>133</v>
      </c>
      <c r="C189" s="6"/>
      <c r="D189" s="6"/>
      <c r="E189" s="25"/>
      <c r="F189" s="25"/>
    </row>
    <row r="190" spans="1:7">
      <c r="A190" s="41"/>
      <c r="B190" s="72" t="s">
        <v>114</v>
      </c>
      <c r="C190" s="6"/>
      <c r="D190" s="6"/>
      <c r="E190" s="25"/>
      <c r="F190" s="25"/>
    </row>
    <row r="191" spans="1:7">
      <c r="A191" s="41"/>
      <c r="B191" s="47" t="s">
        <v>120</v>
      </c>
      <c r="C191" s="6"/>
      <c r="D191" s="6"/>
      <c r="E191" s="25"/>
      <c r="F191" s="25"/>
    </row>
    <row r="192" spans="1:7">
      <c r="A192" s="41"/>
      <c r="B192" s="47" t="s">
        <v>119</v>
      </c>
      <c r="C192" s="6"/>
      <c r="D192" s="6"/>
      <c r="E192" s="25"/>
      <c r="F192" s="25"/>
    </row>
    <row r="193" spans="1:6" ht="15.75" thickBot="1">
      <c r="A193" s="41"/>
      <c r="B193" s="73" t="s">
        <v>115</v>
      </c>
      <c r="C193" s="6"/>
      <c r="D193" s="6"/>
      <c r="E193" s="25"/>
      <c r="F193" s="25"/>
    </row>
    <row r="194" spans="1:6">
      <c r="A194" s="41"/>
      <c r="B194" s="42"/>
      <c r="C194" s="6"/>
      <c r="D194" s="6"/>
      <c r="E194" s="25"/>
      <c r="F194" s="25"/>
    </row>
    <row r="195" spans="1:6" ht="15.75" thickBot="1">
      <c r="A195" s="51" t="s">
        <v>42</v>
      </c>
      <c r="B195" s="68" t="s">
        <v>44</v>
      </c>
      <c r="C195" s="5">
        <f>E195/$C$2</f>
        <v>811.6627265563435</v>
      </c>
      <c r="D195" s="5">
        <f>C195*$D$2</f>
        <v>1030.8116627265563</v>
      </c>
      <c r="E195" s="26">
        <v>243498.81796690307</v>
      </c>
      <c r="F195" s="26">
        <f>E195*$F$2</f>
        <v>309243.4988179669</v>
      </c>
    </row>
    <row r="196" spans="1:6">
      <c r="A196" s="70"/>
      <c r="B196" s="71" t="s">
        <v>117</v>
      </c>
      <c r="C196" s="6"/>
      <c r="D196" s="6"/>
      <c r="E196" s="25"/>
      <c r="F196" s="25"/>
    </row>
    <row r="197" spans="1:6">
      <c r="A197" s="41"/>
      <c r="B197" s="47" t="s">
        <v>118</v>
      </c>
      <c r="C197" s="6"/>
      <c r="D197" s="6"/>
      <c r="E197" s="25"/>
      <c r="F197" s="25"/>
    </row>
    <row r="198" spans="1:6">
      <c r="A198" s="41"/>
      <c r="B198" s="49" t="s">
        <v>116</v>
      </c>
      <c r="C198" s="6"/>
      <c r="D198" s="6"/>
      <c r="E198" s="25"/>
      <c r="F198" s="25"/>
    </row>
    <row r="199" spans="1:6">
      <c r="A199" s="41"/>
      <c r="B199" s="47" t="s">
        <v>123</v>
      </c>
      <c r="C199" s="6"/>
      <c r="D199" s="6"/>
      <c r="E199" s="25"/>
      <c r="F199" s="25"/>
    </row>
    <row r="200" spans="1:6">
      <c r="A200" s="41"/>
      <c r="B200" s="47" t="s">
        <v>122</v>
      </c>
      <c r="C200" s="6"/>
      <c r="D200" s="6"/>
      <c r="E200" s="25"/>
      <c r="F200" s="25"/>
    </row>
    <row r="201" spans="1:6">
      <c r="A201" s="41"/>
      <c r="B201" s="47" t="s">
        <v>78</v>
      </c>
      <c r="C201" s="6"/>
      <c r="D201" s="6"/>
      <c r="E201" s="25"/>
      <c r="F201" s="25"/>
    </row>
    <row r="202" spans="1:6">
      <c r="A202" s="41"/>
      <c r="B202" s="47" t="s">
        <v>125</v>
      </c>
      <c r="C202" s="6"/>
      <c r="D202" s="6"/>
      <c r="E202" s="25"/>
      <c r="F202" s="25"/>
    </row>
    <row r="203" spans="1:6">
      <c r="A203" s="41"/>
      <c r="B203" s="72" t="s">
        <v>124</v>
      </c>
      <c r="C203" s="6"/>
      <c r="D203" s="6"/>
      <c r="E203" s="25"/>
      <c r="F203" s="25"/>
    </row>
    <row r="204" spans="1:6">
      <c r="A204" s="41"/>
      <c r="B204" s="47" t="s">
        <v>121</v>
      </c>
      <c r="C204" s="6"/>
      <c r="D204" s="6"/>
      <c r="E204" s="25"/>
      <c r="F204" s="25"/>
    </row>
    <row r="205" spans="1:6">
      <c r="A205" s="41"/>
      <c r="B205" s="47" t="s">
        <v>134</v>
      </c>
      <c r="C205" s="6"/>
      <c r="D205" s="6"/>
      <c r="E205" s="25"/>
      <c r="F205" s="25"/>
    </row>
    <row r="206" spans="1:6" ht="15.75" thickBot="1">
      <c r="A206" s="41"/>
      <c r="B206" s="73" t="s">
        <v>130</v>
      </c>
      <c r="C206" s="6"/>
      <c r="D206" s="6"/>
      <c r="E206" s="25"/>
      <c r="F206" s="25"/>
    </row>
    <row r="207" spans="1:6">
      <c r="A207" s="41"/>
      <c r="B207" s="42"/>
      <c r="C207" s="6"/>
      <c r="D207" s="6"/>
      <c r="E207" s="25"/>
      <c r="F207" s="25"/>
    </row>
    <row r="208" spans="1:6" ht="15.75" thickBot="1">
      <c r="A208" s="51" t="s">
        <v>178</v>
      </c>
      <c r="B208" s="68" t="s">
        <v>45</v>
      </c>
      <c r="C208" s="5">
        <f>E208/$C$2</f>
        <v>914.10559495665871</v>
      </c>
      <c r="D208" s="5">
        <f>C208*$D$2</f>
        <v>1160.9141055949565</v>
      </c>
      <c r="E208" s="26">
        <v>274231.67848699761</v>
      </c>
      <c r="F208" s="26">
        <f>E208*$F$2</f>
        <v>348274.23167848698</v>
      </c>
    </row>
    <row r="209" spans="1:6">
      <c r="A209" s="70"/>
      <c r="B209" s="71" t="s">
        <v>117</v>
      </c>
      <c r="C209" s="6"/>
      <c r="D209" s="6"/>
      <c r="E209" s="25"/>
      <c r="F209" s="25"/>
    </row>
    <row r="210" spans="1:6">
      <c r="A210" s="10"/>
      <c r="B210" s="47" t="s">
        <v>118</v>
      </c>
      <c r="C210" s="7"/>
      <c r="D210" s="14"/>
      <c r="E210" s="30"/>
      <c r="F210" s="30"/>
    </row>
    <row r="211" spans="1:6">
      <c r="A211" s="10"/>
      <c r="B211" s="49" t="s">
        <v>116</v>
      </c>
      <c r="C211" s="7"/>
      <c r="D211" s="14"/>
      <c r="E211" s="30"/>
      <c r="F211" s="30"/>
    </row>
    <row r="212" spans="1:6">
      <c r="A212" s="10"/>
      <c r="B212" s="47" t="s">
        <v>128</v>
      </c>
      <c r="C212" s="7"/>
      <c r="D212" s="14"/>
      <c r="E212" s="30"/>
      <c r="F212" s="30"/>
    </row>
    <row r="213" spans="1:6">
      <c r="A213" s="10"/>
      <c r="B213" s="47" t="s">
        <v>127</v>
      </c>
      <c r="C213" s="7"/>
      <c r="D213" s="14"/>
      <c r="E213" s="30"/>
      <c r="F213" s="30"/>
    </row>
    <row r="214" spans="1:6">
      <c r="A214" s="10"/>
      <c r="B214" s="47" t="s">
        <v>78</v>
      </c>
      <c r="C214" s="7"/>
      <c r="D214" s="14"/>
      <c r="E214" s="30"/>
      <c r="F214" s="30"/>
    </row>
    <row r="215" spans="1:6">
      <c r="B215" s="47" t="s">
        <v>126</v>
      </c>
    </row>
    <row r="216" spans="1:6">
      <c r="B216" s="72" t="s">
        <v>129</v>
      </c>
    </row>
    <row r="217" spans="1:6">
      <c r="A217" s="12"/>
      <c r="B217" s="47" t="s">
        <v>111</v>
      </c>
      <c r="C217" s="12"/>
      <c r="D217" s="12"/>
      <c r="E217" s="31"/>
      <c r="F217" s="31"/>
    </row>
    <row r="218" spans="1:6">
      <c r="A218" s="12"/>
      <c r="B218" s="47" t="s">
        <v>132</v>
      </c>
      <c r="C218" s="12"/>
      <c r="D218" s="12"/>
      <c r="E218" s="31"/>
      <c r="F218" s="31"/>
    </row>
    <row r="219" spans="1:6" ht="15.75" thickBot="1">
      <c r="A219" s="12"/>
      <c r="B219" s="73" t="s">
        <v>131</v>
      </c>
      <c r="C219" s="12"/>
      <c r="D219" s="12"/>
      <c r="E219" s="31"/>
      <c r="F219" s="31"/>
    </row>
    <row r="220" spans="1:6">
      <c r="A220" s="12"/>
      <c r="B220" s="4"/>
      <c r="C220" s="12"/>
      <c r="D220" s="12"/>
      <c r="E220" s="31"/>
      <c r="F220" s="31"/>
    </row>
    <row r="221" spans="1:6" ht="18">
      <c r="A221" s="86" t="s">
        <v>177</v>
      </c>
      <c r="B221" s="86"/>
      <c r="C221" s="6"/>
      <c r="D221" s="6"/>
      <c r="E221" s="25"/>
      <c r="F221" s="25"/>
    </row>
    <row r="222" spans="1:6">
      <c r="A222" s="51" t="s">
        <v>31</v>
      </c>
      <c r="B222" s="54" t="s">
        <v>16</v>
      </c>
      <c r="C222" s="5">
        <f>E222/$C$2</f>
        <v>9550.8274231678461</v>
      </c>
      <c r="D222" s="5">
        <f>C222*$D$2</f>
        <v>12129.550827423165</v>
      </c>
      <c r="E222" s="26">
        <v>2865248.2269503539</v>
      </c>
      <c r="F222" s="26">
        <f>E222*$F$2</f>
        <v>3638865.2482269495</v>
      </c>
    </row>
    <row r="223" spans="1:6">
      <c r="A223" s="41"/>
      <c r="B223" s="9" t="s">
        <v>146</v>
      </c>
      <c r="C223" s="6"/>
      <c r="D223" s="6"/>
      <c r="E223" s="25"/>
      <c r="F223" s="25"/>
    </row>
    <row r="224" spans="1:6">
      <c r="A224" s="41"/>
      <c r="B224" s="9" t="s">
        <v>145</v>
      </c>
      <c r="C224" s="6"/>
      <c r="D224" s="6"/>
      <c r="E224" s="25"/>
      <c r="F224" s="25"/>
    </row>
    <row r="225" spans="1:6">
      <c r="A225" s="41"/>
      <c r="B225" s="42" t="s">
        <v>161</v>
      </c>
      <c r="C225" s="6"/>
      <c r="D225" s="6"/>
      <c r="E225" s="25"/>
      <c r="F225" s="25"/>
    </row>
    <row r="226" spans="1:6">
      <c r="A226" s="52"/>
      <c r="B226" s="14" t="s">
        <v>158</v>
      </c>
      <c r="C226" s="6"/>
      <c r="D226" s="6"/>
      <c r="E226" s="25"/>
      <c r="F226" s="25"/>
    </row>
    <row r="227" spans="1:6">
      <c r="A227" s="41"/>
      <c r="C227" s="6"/>
      <c r="D227" s="6"/>
      <c r="E227" s="25"/>
      <c r="F227" s="25"/>
    </row>
    <row r="228" spans="1:6">
      <c r="A228" s="41"/>
      <c r="B228" s="42"/>
      <c r="C228" s="6"/>
      <c r="D228" s="6"/>
      <c r="E228" s="25"/>
      <c r="F228" s="25"/>
    </row>
    <row r="229" spans="1:6">
      <c r="A229" s="41"/>
      <c r="B229" s="42"/>
      <c r="C229" s="6"/>
      <c r="D229" s="6"/>
      <c r="E229" s="25"/>
      <c r="F229" s="25"/>
    </row>
    <row r="230" spans="1:6">
      <c r="A230" s="41"/>
      <c r="B230" s="42"/>
      <c r="C230" s="6"/>
      <c r="D230" s="6"/>
      <c r="E230" s="25"/>
      <c r="F230" s="25"/>
    </row>
    <row r="231" spans="1:6">
      <c r="A231" s="12"/>
      <c r="B231" s="4"/>
      <c r="C231" s="12"/>
      <c r="D231" s="12"/>
      <c r="E231" s="31"/>
      <c r="F231" s="31"/>
    </row>
    <row r="232" spans="1:6" ht="18">
      <c r="A232" s="125" t="s">
        <v>155</v>
      </c>
      <c r="B232" s="125"/>
      <c r="C232" s="21"/>
      <c r="D232" s="21"/>
      <c r="E232" s="32"/>
      <c r="F232" s="32"/>
    </row>
    <row r="233" spans="1:6" ht="15.75" thickBot="1">
      <c r="A233" s="51" t="s">
        <v>34</v>
      </c>
      <c r="B233" s="54" t="s">
        <v>148</v>
      </c>
      <c r="C233" s="5">
        <f>E233/$C$2</f>
        <v>354.60992907801415</v>
      </c>
      <c r="D233" s="5">
        <f>C233*$D$2</f>
        <v>450.35460992907798</v>
      </c>
      <c r="E233" s="26">
        <v>106382.97872340425</v>
      </c>
      <c r="F233" s="26">
        <f>E233*$F$2</f>
        <v>135106.38297872338</v>
      </c>
    </row>
    <row r="234" spans="1:6" ht="14.25">
      <c r="A234" s="70"/>
      <c r="B234" s="102" t="s">
        <v>103</v>
      </c>
      <c r="C234" s="103"/>
      <c r="D234" s="103"/>
      <c r="E234" s="103"/>
      <c r="F234" s="104"/>
    </row>
    <row r="235" spans="1:6" ht="12.75">
      <c r="A235" s="41"/>
      <c r="B235" s="105"/>
      <c r="C235" s="106"/>
      <c r="D235" s="106"/>
      <c r="E235" s="106"/>
      <c r="F235" s="104"/>
    </row>
    <row r="236" spans="1:6" ht="13.5" thickBot="1">
      <c r="A236" s="41"/>
      <c r="B236" s="107"/>
      <c r="C236" s="108"/>
      <c r="D236" s="108"/>
      <c r="E236" s="108"/>
      <c r="F236" s="109"/>
    </row>
    <row r="237" spans="1:6">
      <c r="A237" s="41"/>
      <c r="B237" s="46" t="s">
        <v>91</v>
      </c>
      <c r="C237" s="6"/>
      <c r="D237" s="6"/>
      <c r="E237" s="25"/>
      <c r="F237" s="25"/>
    </row>
    <row r="238" spans="1:6" ht="15.75" thickBot="1">
      <c r="A238" s="41"/>
      <c r="B238" s="50" t="s">
        <v>90</v>
      </c>
      <c r="C238" s="6"/>
      <c r="D238" s="6"/>
      <c r="E238" s="25"/>
      <c r="F238" s="25"/>
    </row>
    <row r="239" spans="1:6">
      <c r="A239" s="41"/>
      <c r="B239" s="42"/>
      <c r="C239" s="6"/>
      <c r="D239" s="6"/>
      <c r="E239" s="25"/>
      <c r="F239" s="25"/>
    </row>
    <row r="240" spans="1:6" ht="15.75" thickBot="1">
      <c r="A240" s="51" t="s">
        <v>35</v>
      </c>
      <c r="B240" s="68" t="s">
        <v>149</v>
      </c>
      <c r="C240" s="11">
        <f>E240/$C$2</f>
        <v>1040.1891252955081</v>
      </c>
      <c r="D240" s="11">
        <f>C240*$D$2</f>
        <v>1321.0401891252952</v>
      </c>
      <c r="E240" s="26">
        <v>312056.73758865247</v>
      </c>
      <c r="F240" s="33">
        <f>E240*$F$2</f>
        <v>396312.05673758866</v>
      </c>
    </row>
    <row r="241" spans="1:6" ht="12.75">
      <c r="A241" s="41"/>
      <c r="B241" s="102" t="s">
        <v>103</v>
      </c>
      <c r="C241" s="103"/>
      <c r="D241" s="103"/>
      <c r="E241" s="103"/>
      <c r="F241" s="118"/>
    </row>
    <row r="242" spans="1:6" ht="12.75">
      <c r="A242" s="41"/>
      <c r="B242" s="105"/>
      <c r="C242" s="106"/>
      <c r="D242" s="106"/>
      <c r="E242" s="106"/>
      <c r="F242" s="104"/>
    </row>
    <row r="243" spans="1:6" ht="13.5" thickBot="1">
      <c r="A243" s="41"/>
      <c r="B243" s="107"/>
      <c r="C243" s="108"/>
      <c r="D243" s="108"/>
      <c r="E243" s="108"/>
      <c r="F243" s="109"/>
    </row>
    <row r="244" spans="1:6">
      <c r="A244" s="41"/>
      <c r="B244" s="46" t="s">
        <v>104</v>
      </c>
      <c r="C244" s="6"/>
      <c r="D244" s="6"/>
      <c r="E244" s="25"/>
      <c r="F244" s="25"/>
    </row>
    <row r="245" spans="1:6" ht="15.75" thickBot="1">
      <c r="A245" s="41"/>
      <c r="B245" s="50" t="s">
        <v>105</v>
      </c>
      <c r="C245" s="6"/>
      <c r="D245" s="6"/>
      <c r="E245" s="25"/>
      <c r="F245" s="25"/>
    </row>
    <row r="246" spans="1:6">
      <c r="A246" s="41"/>
      <c r="B246" s="42"/>
      <c r="C246" s="6"/>
      <c r="D246" s="6"/>
      <c r="E246" s="25"/>
      <c r="F246" s="25"/>
    </row>
    <row r="247" spans="1:6">
      <c r="A247" s="41"/>
      <c r="C247" s="6"/>
      <c r="D247" s="6"/>
      <c r="E247" s="25"/>
      <c r="F247" s="25"/>
    </row>
    <row r="248" spans="1:6" ht="15.75" thickBot="1">
      <c r="A248" s="51" t="s">
        <v>36</v>
      </c>
      <c r="B248" s="68" t="s">
        <v>150</v>
      </c>
      <c r="C248" s="5">
        <f>E248/$C$2</f>
        <v>315.20882584712371</v>
      </c>
      <c r="D248" s="5">
        <f>C248*$D$2</f>
        <v>400.31520882584709</v>
      </c>
      <c r="E248" s="26">
        <v>94562.647754137113</v>
      </c>
      <c r="F248" s="26">
        <f>E248*$F$2</f>
        <v>120094.56264775414</v>
      </c>
    </row>
    <row r="249" spans="1:6">
      <c r="A249" s="45"/>
      <c r="B249" s="46" t="s">
        <v>95</v>
      </c>
      <c r="C249" s="6"/>
      <c r="D249" s="6"/>
      <c r="E249" s="25"/>
      <c r="F249" s="25"/>
    </row>
    <row r="250" spans="1:6">
      <c r="A250" s="41"/>
      <c r="B250" s="47" t="s">
        <v>96</v>
      </c>
      <c r="C250" s="6"/>
      <c r="D250" s="6"/>
      <c r="E250" s="25"/>
      <c r="F250" s="25"/>
    </row>
    <row r="251" spans="1:6">
      <c r="A251" s="41"/>
      <c r="B251" s="47" t="s">
        <v>92</v>
      </c>
      <c r="C251" s="6"/>
      <c r="D251" s="6"/>
      <c r="E251" s="25"/>
      <c r="F251" s="25"/>
    </row>
    <row r="252" spans="1:6">
      <c r="A252" s="41"/>
      <c r="B252" s="72" t="s">
        <v>93</v>
      </c>
      <c r="C252" s="6"/>
      <c r="D252" s="6"/>
      <c r="E252" s="25"/>
      <c r="F252" s="25"/>
    </row>
    <row r="253" spans="1:6" ht="15.75" thickBot="1">
      <c r="A253" s="41"/>
      <c r="B253" s="50" t="s">
        <v>94</v>
      </c>
      <c r="C253" s="6"/>
      <c r="D253" s="6"/>
      <c r="E253" s="25"/>
      <c r="F253" s="25"/>
    </row>
    <row r="254" spans="1:6">
      <c r="A254" s="41"/>
      <c r="B254" s="42"/>
      <c r="C254" s="6"/>
      <c r="D254" s="6"/>
      <c r="E254" s="25"/>
      <c r="F254" s="25"/>
    </row>
    <row r="255" spans="1:6">
      <c r="A255" s="12"/>
      <c r="B255" s="12"/>
      <c r="C255" s="12"/>
      <c r="D255" s="12"/>
      <c r="E255" s="31"/>
      <c r="F255" s="31"/>
    </row>
    <row r="256" spans="1:6" ht="15" customHeight="1">
      <c r="A256" s="86" t="s">
        <v>154</v>
      </c>
      <c r="B256" s="86"/>
      <c r="C256" s="21"/>
      <c r="D256" s="21"/>
      <c r="E256" s="32"/>
      <c r="F256" s="32"/>
    </row>
    <row r="257" spans="1:6" ht="15" customHeight="1" thickBot="1">
      <c r="A257" s="51" t="s">
        <v>180</v>
      </c>
      <c r="B257" s="68" t="s">
        <v>179</v>
      </c>
      <c r="C257" s="5">
        <f>E257/$C$2</f>
        <v>409.77147360126088</v>
      </c>
      <c r="D257" s="5">
        <f>C257*$D$2</f>
        <v>520.40977147360127</v>
      </c>
      <c r="E257" s="26">
        <v>122931.44208037826</v>
      </c>
      <c r="F257" s="26">
        <f>E257*$F$2</f>
        <v>156122.93144208039</v>
      </c>
    </row>
    <row r="258" spans="1:6" ht="15" customHeight="1">
      <c r="A258" s="45"/>
      <c r="B258" s="74" t="s">
        <v>109</v>
      </c>
      <c r="C258" s="6"/>
      <c r="D258" s="6"/>
      <c r="E258" s="25"/>
      <c r="F258" s="25"/>
    </row>
    <row r="259" spans="1:6" ht="15" customHeight="1">
      <c r="A259"/>
      <c r="B259" s="72" t="s">
        <v>110</v>
      </c>
      <c r="C259" s="6"/>
      <c r="D259" s="6"/>
      <c r="E259" s="25"/>
      <c r="F259" s="25"/>
    </row>
    <row r="260" spans="1:6" ht="15" customHeight="1">
      <c r="A260" s="41"/>
      <c r="B260" s="85" t="s">
        <v>202</v>
      </c>
      <c r="C260" s="6"/>
      <c r="D260" s="6"/>
      <c r="E260" s="25"/>
      <c r="F260" s="25"/>
    </row>
    <row r="261" spans="1:6" ht="15" customHeight="1" thickBot="1">
      <c r="A261" s="41"/>
      <c r="B261" s="50" t="s">
        <v>144</v>
      </c>
      <c r="C261" s="6"/>
      <c r="D261" s="6"/>
      <c r="E261" s="25"/>
      <c r="F261" s="25"/>
    </row>
    <row r="262" spans="1:6" ht="15" customHeight="1">
      <c r="A262" s="41"/>
      <c r="B262" s="57"/>
      <c r="C262" s="6"/>
      <c r="D262" s="6"/>
      <c r="E262" s="25"/>
      <c r="F262" s="25"/>
    </row>
    <row r="263" spans="1:6" ht="15" customHeight="1">
      <c r="A263" s="41"/>
      <c r="B263" s="75"/>
      <c r="C263" s="6"/>
      <c r="D263" s="6"/>
      <c r="E263" s="25"/>
      <c r="F263" s="25"/>
    </row>
    <row r="264" spans="1:6" ht="15" customHeight="1" thickBot="1">
      <c r="A264" s="51" t="s">
        <v>32</v>
      </c>
      <c r="B264" s="68" t="s">
        <v>157</v>
      </c>
      <c r="C264" s="5">
        <f>E264/$C$2</f>
        <v>1891.2529550827419</v>
      </c>
      <c r="D264" s="5">
        <f>C264*$D$2</f>
        <v>2401.8912529550821</v>
      </c>
      <c r="E264" s="26">
        <v>567375.88652482256</v>
      </c>
      <c r="F264" s="26">
        <f>E264*$F$2</f>
        <v>720567.37588652468</v>
      </c>
    </row>
    <row r="265" spans="1:6" ht="15" customHeight="1">
      <c r="A265" s="70"/>
      <c r="B265" s="74" t="s">
        <v>106</v>
      </c>
      <c r="C265" s="6"/>
      <c r="D265" s="6"/>
      <c r="E265" s="25"/>
      <c r="F265" s="25"/>
    </row>
    <row r="266" spans="1:6" ht="15" customHeight="1">
      <c r="A266" s="41"/>
      <c r="B266" s="72" t="s">
        <v>107</v>
      </c>
      <c r="C266" s="52"/>
      <c r="D266" s="6"/>
      <c r="E266" s="25"/>
      <c r="F266" s="25"/>
    </row>
    <row r="267" spans="1:6" ht="15" customHeight="1" thickBot="1">
      <c r="A267" s="41"/>
      <c r="B267" s="73" t="s">
        <v>108</v>
      </c>
      <c r="C267" s="6"/>
      <c r="D267" s="6"/>
      <c r="E267" s="25"/>
      <c r="F267" s="25"/>
    </row>
    <row r="268" spans="1:6" ht="15" customHeight="1">
      <c r="A268" s="41"/>
      <c r="B268" s="45"/>
      <c r="C268" s="6"/>
      <c r="D268" s="6"/>
      <c r="E268" s="25"/>
      <c r="F268" s="25"/>
    </row>
    <row r="269" spans="1:6" ht="15" customHeight="1">
      <c r="A269" s="41"/>
      <c r="B269" s="42"/>
      <c r="C269" s="6"/>
      <c r="D269" s="6"/>
      <c r="E269" s="25"/>
      <c r="F269" s="25"/>
    </row>
    <row r="270" spans="1:6" ht="15" customHeight="1">
      <c r="A270" s="51" t="s">
        <v>33</v>
      </c>
      <c r="B270" s="54" t="s">
        <v>147</v>
      </c>
      <c r="C270" s="5">
        <f>E270/$C$2</f>
        <v>362.49</v>
      </c>
      <c r="D270" s="5">
        <f>C270*$D$2</f>
        <v>460.3623</v>
      </c>
      <c r="E270" s="26">
        <v>108747</v>
      </c>
      <c r="F270" s="26">
        <f>E270*$F$2</f>
        <v>138108.69</v>
      </c>
    </row>
    <row r="271" spans="1:6" ht="15" customHeight="1">
      <c r="A271" s="41"/>
      <c r="B271" s="42"/>
      <c r="C271" s="6"/>
      <c r="D271" s="6"/>
      <c r="E271" s="25"/>
      <c r="F271" s="25"/>
    </row>
    <row r="272" spans="1:6" ht="15" customHeight="1"/>
    <row r="273" spans="1:6" ht="15" customHeight="1">
      <c r="A273" s="86" t="s">
        <v>156</v>
      </c>
      <c r="B273" s="86"/>
      <c r="C273" s="18"/>
      <c r="D273" s="19"/>
      <c r="E273" s="24"/>
      <c r="F273" s="24"/>
    </row>
    <row r="274" spans="1:6" ht="15" customHeight="1" thickBot="1">
      <c r="A274" s="51" t="s">
        <v>37</v>
      </c>
      <c r="B274" s="68" t="s">
        <v>151</v>
      </c>
      <c r="C274" s="11">
        <f>E274/$C$2</f>
        <v>488.57333333333332</v>
      </c>
      <c r="D274" s="11">
        <f>C274*$D$2</f>
        <v>620.48813333333328</v>
      </c>
      <c r="E274" s="26">
        <v>146572</v>
      </c>
      <c r="F274" s="26">
        <f>E274*$F$2</f>
        <v>186146.44</v>
      </c>
    </row>
    <row r="275" spans="1:6" ht="15" customHeight="1">
      <c r="A275" s="41"/>
      <c r="B275" s="102" t="s">
        <v>0</v>
      </c>
      <c r="C275" s="103"/>
      <c r="D275" s="103"/>
      <c r="E275" s="103"/>
      <c r="F275" s="104"/>
    </row>
    <row r="276" spans="1:6" ht="15" customHeight="1">
      <c r="A276" s="41"/>
      <c r="B276" s="105"/>
      <c r="C276" s="106"/>
      <c r="D276" s="106"/>
      <c r="E276" s="106"/>
      <c r="F276" s="104"/>
    </row>
    <row r="277" spans="1:6" ht="15" customHeight="1">
      <c r="A277" s="41"/>
      <c r="B277" s="105"/>
      <c r="C277" s="106"/>
      <c r="D277" s="106"/>
      <c r="E277" s="106"/>
      <c r="F277" s="104"/>
    </row>
    <row r="278" spans="1:6" ht="15" customHeight="1" thickBot="1">
      <c r="A278" s="41"/>
      <c r="B278" s="107"/>
      <c r="C278" s="108"/>
      <c r="D278" s="108"/>
      <c r="E278" s="108"/>
      <c r="F278" s="109"/>
    </row>
    <row r="279" spans="1:6" ht="15" customHeight="1" thickBot="1">
      <c r="A279" s="52"/>
      <c r="B279" s="119" t="s">
        <v>3</v>
      </c>
      <c r="C279" s="120"/>
      <c r="D279" s="121"/>
      <c r="E279" s="76"/>
      <c r="F279" s="76"/>
    </row>
    <row r="280" spans="1:6" ht="15" customHeight="1" thickBot="1">
      <c r="A280" s="41"/>
      <c r="B280" s="77" t="s">
        <v>1</v>
      </c>
      <c r="C280" s="60"/>
      <c r="D280" s="60"/>
      <c r="E280" s="78"/>
      <c r="F280" s="78"/>
    </row>
    <row r="281" spans="1:6" ht="15" customHeight="1">
      <c r="A281" s="41"/>
      <c r="B281" s="7"/>
      <c r="C281" s="6"/>
      <c r="D281" s="6"/>
      <c r="E281" s="25"/>
      <c r="F281" s="25"/>
    </row>
    <row r="282" spans="1:6" ht="15" customHeight="1" thickBot="1">
      <c r="A282" s="51" t="s">
        <v>38</v>
      </c>
      <c r="B282" s="68" t="s">
        <v>152</v>
      </c>
      <c r="C282" s="11">
        <f>E282/$C$2</f>
        <v>1024.4286840031518</v>
      </c>
      <c r="D282" s="11">
        <f>C282*$D$2</f>
        <v>1301.0244286840029</v>
      </c>
      <c r="E282" s="26">
        <v>307328.60520094557</v>
      </c>
      <c r="F282" s="26">
        <f>E282*$F$2</f>
        <v>390307.32860520086</v>
      </c>
    </row>
    <row r="283" spans="1:6" ht="15" customHeight="1">
      <c r="A283" s="41"/>
      <c r="B283" s="71" t="s">
        <v>2</v>
      </c>
      <c r="C283" s="15"/>
      <c r="D283" s="15"/>
      <c r="E283" s="34"/>
      <c r="F283" s="25"/>
    </row>
    <row r="284" spans="1:6" ht="15" customHeight="1" thickBot="1">
      <c r="A284" s="41"/>
      <c r="B284" s="50" t="s">
        <v>4</v>
      </c>
      <c r="C284" s="6"/>
      <c r="D284" s="6"/>
      <c r="E284" s="25"/>
      <c r="F284" s="25"/>
    </row>
    <row r="285" spans="1:6" ht="15" customHeight="1" thickBot="1">
      <c r="A285" s="41"/>
      <c r="B285" s="122" t="s">
        <v>5</v>
      </c>
      <c r="C285" s="123"/>
      <c r="D285" s="123"/>
      <c r="E285" s="123"/>
      <c r="F285" s="124"/>
    </row>
    <row r="286" spans="1:6" ht="15" customHeight="1">
      <c r="A286" s="52"/>
      <c r="B286" s="60"/>
      <c r="C286" s="60"/>
      <c r="D286" s="60"/>
      <c r="E286" s="78"/>
      <c r="F286" s="78"/>
    </row>
    <row r="287" spans="1:6" ht="15" customHeight="1">
      <c r="A287" s="52"/>
      <c r="B287" s="60"/>
      <c r="C287" s="60"/>
      <c r="D287" s="60"/>
      <c r="E287" s="78"/>
      <c r="F287" s="78"/>
    </row>
    <row r="288" spans="1:6" ht="15" customHeight="1" thickBot="1">
      <c r="A288" s="51" t="s">
        <v>39</v>
      </c>
      <c r="B288" s="68" t="s">
        <v>153</v>
      </c>
      <c r="C288" s="11">
        <f>E288/$C$2</f>
        <v>488.57368006304171</v>
      </c>
      <c r="D288" s="11">
        <f>C288*$D$2</f>
        <v>620.48857368006293</v>
      </c>
      <c r="E288" s="26">
        <v>146572.10401891251</v>
      </c>
      <c r="F288" s="26">
        <f>E288*$F$2</f>
        <v>186146.57210401888</v>
      </c>
    </row>
    <row r="289" spans="1:6" ht="15" customHeight="1">
      <c r="A289" s="45"/>
      <c r="B289" s="102" t="s">
        <v>198</v>
      </c>
      <c r="C289" s="111"/>
      <c r="D289" s="111"/>
      <c r="E289" s="111"/>
      <c r="F289" s="112"/>
    </row>
    <row r="290" spans="1:6" ht="15" customHeight="1">
      <c r="A290" s="41"/>
      <c r="B290" s="113"/>
      <c r="C290" s="114"/>
      <c r="D290" s="114"/>
      <c r="E290" s="114"/>
      <c r="F290" s="112"/>
    </row>
    <row r="291" spans="1:6" ht="15" customHeight="1">
      <c r="A291" s="52"/>
      <c r="B291" s="113"/>
      <c r="C291" s="114"/>
      <c r="D291" s="114"/>
      <c r="E291" s="114"/>
      <c r="F291" s="112"/>
    </row>
    <row r="292" spans="1:6" ht="19.5" customHeight="1" thickBot="1">
      <c r="A292" s="41"/>
      <c r="B292" s="115"/>
      <c r="C292" s="116"/>
      <c r="D292" s="116"/>
      <c r="E292" s="116"/>
      <c r="F292" s="117"/>
    </row>
    <row r="293" spans="1:6" ht="15" customHeight="1">
      <c r="A293" s="41"/>
      <c r="B293" s="42"/>
      <c r="C293" s="6"/>
      <c r="D293" s="6"/>
      <c r="E293" s="25"/>
      <c r="F293" s="25"/>
    </row>
    <row r="294" spans="1:6" ht="15" customHeight="1">
      <c r="A294" s="86" t="s">
        <v>162</v>
      </c>
      <c r="B294" s="86"/>
      <c r="C294" s="20"/>
      <c r="D294" s="20"/>
      <c r="E294" s="29"/>
      <c r="F294" s="29"/>
    </row>
    <row r="295" spans="1:6" ht="15" customHeight="1">
      <c r="A295" s="51" t="s">
        <v>40</v>
      </c>
      <c r="B295" s="54" t="s">
        <v>17</v>
      </c>
      <c r="C295" s="5">
        <f>E295/$C$2</f>
        <v>149.72419227738374</v>
      </c>
      <c r="D295" s="5">
        <f>C295*$D$2</f>
        <v>190.14972419227735</v>
      </c>
      <c r="E295" s="26">
        <v>44917.257683215124</v>
      </c>
      <c r="F295" s="26">
        <f>E295*$F$2</f>
        <v>57044.917257683206</v>
      </c>
    </row>
    <row r="296" spans="1:6" ht="15" customHeight="1">
      <c r="A296" s="70"/>
      <c r="B296" s="14" t="s">
        <v>160</v>
      </c>
      <c r="C296" s="6"/>
      <c r="D296" s="6"/>
      <c r="E296" s="25"/>
      <c r="F296" s="25"/>
    </row>
    <row r="297" spans="1:6" ht="15" customHeight="1">
      <c r="A297" s="52"/>
      <c r="B297" s="9" t="s">
        <v>159</v>
      </c>
      <c r="C297" s="6"/>
      <c r="D297" s="6"/>
      <c r="E297" s="25"/>
      <c r="F297" s="25"/>
    </row>
    <row r="298" spans="1:6" ht="15" customHeight="1">
      <c r="A298" s="41"/>
      <c r="B298" s="42"/>
      <c r="C298" s="6"/>
      <c r="D298" s="6"/>
      <c r="E298" s="25"/>
      <c r="F298" s="25"/>
    </row>
    <row r="299" spans="1:6" ht="15" customHeight="1">
      <c r="A299" s="41"/>
      <c r="B299" s="42"/>
      <c r="C299" s="6"/>
      <c r="D299" s="6"/>
      <c r="E299" s="25"/>
      <c r="F299" s="25"/>
    </row>
    <row r="300" spans="1:6">
      <c r="A300" s="41"/>
      <c r="B300" s="7"/>
      <c r="C300" s="6"/>
      <c r="D300" s="6"/>
      <c r="E300" s="25"/>
      <c r="F300" s="25"/>
    </row>
    <row r="301" spans="1:6">
      <c r="A301" s="41"/>
      <c r="B301" s="42"/>
      <c r="C301" s="6"/>
      <c r="D301" s="6"/>
      <c r="E301" s="25"/>
      <c r="F301" s="25"/>
    </row>
    <row r="302" spans="1:6">
      <c r="A302" s="41"/>
      <c r="B302" s="52"/>
      <c r="C302" s="6"/>
      <c r="D302" s="6"/>
      <c r="E302" s="25"/>
      <c r="F302" s="25"/>
    </row>
  </sheetData>
  <sheetProtection algorithmName="SHA-512" hashValue="Zv7r4Xsz4jod8ktmuLaIa3IsDCST35I/S24+vxTzcgp63V/rZtvL4myFCSSlHDq9R0ebywD0/1PbF931El2rIg==" saltValue="yw1m4DKzRwk224aOxGMgfw==" spinCount="100000" sheet="1" objects="1" scenarios="1" selectLockedCells="1"/>
  <autoFilter ref="F1:F302"/>
  <mergeCells count="22">
    <mergeCell ref="A181:B181"/>
    <mergeCell ref="A294:B294"/>
    <mergeCell ref="B234:F236"/>
    <mergeCell ref="A256:B256"/>
    <mergeCell ref="A4:F9"/>
    <mergeCell ref="B289:F292"/>
    <mergeCell ref="B241:F243"/>
    <mergeCell ref="B275:F278"/>
    <mergeCell ref="B279:D279"/>
    <mergeCell ref="B285:F285"/>
    <mergeCell ref="A273:B273"/>
    <mergeCell ref="A232:B232"/>
    <mergeCell ref="A221:B221"/>
    <mergeCell ref="A159:A168"/>
    <mergeCell ref="A180:B180"/>
    <mergeCell ref="A143:B144"/>
    <mergeCell ref="A142:B142"/>
    <mergeCell ref="A60:F64"/>
    <mergeCell ref="A116:B117"/>
    <mergeCell ref="A3:B3"/>
    <mergeCell ref="A59:B59"/>
    <mergeCell ref="A115:B115"/>
  </mergeCells>
  <phoneticPr fontId="2" type="noConversion"/>
  <printOptions gridLines="1"/>
  <pageMargins left="0.55118110236220474" right="0.27559055118110237" top="0.43307086614173229" bottom="0.39370078740157483" header="0.15748031496062992" footer="0.15748031496062992"/>
  <pageSetup paperSize="9" scale="69" fitToHeight="7" orientation="portrait" r:id="rId1"/>
  <headerFooter alignWithMargins="0">
    <oddHeader>&amp;L&amp;14Melag árlista (tájékoztató jellegű)&amp;R&amp;14Kiadja: Front-Dent Kft</oddHeader>
    <oddFooter>&amp;L&amp;14www.frontdent.hu&amp;C&amp;P.oldal.&amp;RÉrvényes 2017.01.18-tól visszavonásig.</oddFooter>
  </headerFooter>
  <rowBreaks count="5" manualBreakCount="5">
    <brk id="58" max="5" man="1"/>
    <brk id="128" max="5" man="1"/>
    <brk id="193" max="5" man="1"/>
    <brk id="246" max="5" man="1"/>
    <brk id="29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170118</vt:lpstr>
      <vt:lpstr>'170118'!Nyomtatási_cím</vt:lpstr>
      <vt:lpstr>'170118'!Nyomtatási_terület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2017-01-18T14:41:23Z</cp:lastPrinted>
  <dcterms:created xsi:type="dcterms:W3CDTF">2009-04-07T11:14:48Z</dcterms:created>
  <dcterms:modified xsi:type="dcterms:W3CDTF">2017-01-18T14:41:52Z</dcterms:modified>
</cp:coreProperties>
</file>