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8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konyi\Desktop\"/>
    </mc:Choice>
  </mc:AlternateContent>
  <bookViews>
    <workbookView xWindow="0" yWindow="0" windowWidth="28800" windowHeight="11025"/>
  </bookViews>
  <sheets>
    <sheet name="170401" sheetId="19" r:id="rId1"/>
  </sheets>
  <externalReferences>
    <externalReference r:id="rId2"/>
  </externalReferences>
  <definedNames>
    <definedName name="_C2_Master" localSheetId="0">'170401'!$B$356</definedName>
    <definedName name="_C2_Master">#REF!</definedName>
    <definedName name="_xlnm._FilterDatabase" localSheetId="0" hidden="1">'170401'!$E$1:$E$738</definedName>
    <definedName name="AGB" localSheetId="0">[1]AGBs!$A$3</definedName>
    <definedName name="AGB">#REF!</definedName>
    <definedName name="Assist" localSheetId="0">'170401'!#REF!</definedName>
    <definedName name="Assist">#REF!</definedName>
    <definedName name="Fräsgeräte" localSheetId="0">'170401'!#REF!</definedName>
    <definedName name="Fräsgeräte">#REF!</definedName>
    <definedName name="G_Concept" localSheetId="0">'170401'!$B$365</definedName>
    <definedName name="G_Concept">#REF!</definedName>
    <definedName name="Keramikfrässets" localSheetId="0">'170401'!$B$437</definedName>
    <definedName name="Keramikfrässets">#REF!</definedName>
    <definedName name="Komponenten_ET_WM" localSheetId="0">'170401'!$B$293</definedName>
    <definedName name="Komponenten_ET_WM">#REF!</definedName>
    <definedName name="Niethammer" localSheetId="0">'170401'!$B$343</definedName>
    <definedName name="Niethammer">#REF!</definedName>
    <definedName name="_xlnm.Print_Area" localSheetId="0">'170401'!$A$1:$H$559</definedName>
    <definedName name="Plus" localSheetId="0">'170401'!$B$147</definedName>
    <definedName name="Plus">#REF!</definedName>
    <definedName name="Premium" localSheetId="0">'170401'!$B$205</definedName>
    <definedName name="Premium">#REF!</definedName>
    <definedName name="Profi" localSheetId="0">'170401'!#REF!</definedName>
    <definedName name="Profi">#REF!</definedName>
    <definedName name="QProfi">'170401'!$B$35</definedName>
    <definedName name="QUBE" localSheetId="0">'170401'!#REF!</definedName>
    <definedName name="QUBE">#REF!</definedName>
    <definedName name="S_Fraesgeraete">'170401'!$B$377</definedName>
    <definedName name="Sonstiges" localSheetId="0">'170401'!$B$490</definedName>
    <definedName name="Sonstiges">#REF!</definedName>
    <definedName name="Z_Solution" localSheetId="0">'170401'!#REF!</definedName>
    <definedName name="Z_Solution">#REF!</definedName>
  </definedNames>
  <calcPr calcId="162913" fullPrecision="0"/>
</workbook>
</file>

<file path=xl/calcChain.xml><?xml version="1.0" encoding="utf-8"?>
<calcChain xmlns="http://schemas.openxmlformats.org/spreadsheetml/2006/main">
  <c r="G555" i="19" l="1"/>
  <c r="F555" i="19"/>
  <c r="H555" i="19" s="1"/>
  <c r="G553" i="19"/>
  <c r="F553" i="19"/>
  <c r="H553" i="19" s="1"/>
  <c r="G552" i="19"/>
  <c r="F552" i="19"/>
  <c r="H552" i="19" s="1"/>
  <c r="G551" i="19"/>
  <c r="F551" i="19"/>
  <c r="H551" i="19" s="1"/>
  <c r="G550" i="19"/>
  <c r="F550" i="19"/>
  <c r="H550" i="19" s="1"/>
  <c r="G546" i="19"/>
  <c r="F546" i="19"/>
  <c r="H546" i="19" s="1"/>
  <c r="G545" i="19"/>
  <c r="F545" i="19"/>
  <c r="H545" i="19" s="1"/>
  <c r="G544" i="19"/>
  <c r="F544" i="19"/>
  <c r="H544" i="19" s="1"/>
  <c r="G543" i="19"/>
  <c r="F543" i="19"/>
  <c r="H543" i="19" s="1"/>
  <c r="G542" i="19"/>
  <c r="F542" i="19"/>
  <c r="H542" i="19" s="1"/>
  <c r="G541" i="19"/>
  <c r="F541" i="19"/>
  <c r="H541" i="19" s="1"/>
  <c r="G540" i="19"/>
  <c r="F540" i="19"/>
  <c r="H540" i="19" s="1"/>
  <c r="G539" i="19"/>
  <c r="F539" i="19"/>
  <c r="H539" i="19" s="1"/>
  <c r="G537" i="19"/>
  <c r="F537" i="19"/>
  <c r="H537" i="19" s="1"/>
  <c r="G535" i="19"/>
  <c r="F535" i="19"/>
  <c r="H535" i="19" s="1"/>
  <c r="G534" i="19"/>
  <c r="F534" i="19"/>
  <c r="H534" i="19" s="1"/>
  <c r="G533" i="19"/>
  <c r="F533" i="19"/>
  <c r="H533" i="19" s="1"/>
  <c r="G532" i="19"/>
  <c r="F532" i="19"/>
  <c r="H532" i="19" s="1"/>
  <c r="G531" i="19"/>
  <c r="F531" i="19"/>
  <c r="H531" i="19" s="1"/>
  <c r="G530" i="19"/>
  <c r="F530" i="19"/>
  <c r="H530" i="19" s="1"/>
  <c r="G528" i="19"/>
  <c r="F528" i="19"/>
  <c r="H528" i="19" s="1"/>
  <c r="G526" i="19"/>
  <c r="F526" i="19"/>
  <c r="H526" i="19" s="1"/>
  <c r="G525" i="19"/>
  <c r="F525" i="19"/>
  <c r="H525" i="19" s="1"/>
  <c r="G524" i="19"/>
  <c r="F524" i="19"/>
  <c r="H524" i="19" s="1"/>
  <c r="G523" i="19"/>
  <c r="F523" i="19"/>
  <c r="H523" i="19" s="1"/>
  <c r="G522" i="19"/>
  <c r="F522" i="19"/>
  <c r="H522" i="19" s="1"/>
  <c r="G521" i="19"/>
  <c r="F521" i="19"/>
  <c r="H521" i="19" s="1"/>
  <c r="G520" i="19"/>
  <c r="F520" i="19"/>
  <c r="H520" i="19" s="1"/>
  <c r="G519" i="19"/>
  <c r="F519" i="19"/>
  <c r="H519" i="19" s="1"/>
  <c r="G517" i="19"/>
  <c r="F517" i="19"/>
  <c r="H517" i="19" s="1"/>
  <c r="G515" i="19"/>
  <c r="F515" i="19"/>
  <c r="H515" i="19" s="1"/>
  <c r="G514" i="19"/>
  <c r="F514" i="19"/>
  <c r="H514" i="19" s="1"/>
  <c r="G513" i="19"/>
  <c r="F513" i="19"/>
  <c r="H513" i="19" s="1"/>
  <c r="G512" i="19"/>
  <c r="F512" i="19"/>
  <c r="H512" i="19" s="1"/>
  <c r="G511" i="19"/>
  <c r="F511" i="19"/>
  <c r="H511" i="19" s="1"/>
  <c r="G510" i="19"/>
  <c r="F510" i="19"/>
  <c r="H510" i="19" s="1"/>
  <c r="G509" i="19"/>
  <c r="F509" i="19"/>
  <c r="H509" i="19" s="1"/>
  <c r="G508" i="19"/>
  <c r="F508" i="19"/>
  <c r="H508" i="19" s="1"/>
  <c r="G506" i="19"/>
  <c r="F506" i="19"/>
  <c r="H506" i="19" s="1"/>
  <c r="G504" i="19"/>
  <c r="F504" i="19"/>
  <c r="H504" i="19" s="1"/>
  <c r="G503" i="19"/>
  <c r="F503" i="19"/>
  <c r="H503" i="19" s="1"/>
  <c r="G502" i="19"/>
  <c r="F502" i="19"/>
  <c r="H502" i="19" s="1"/>
  <c r="G501" i="19"/>
  <c r="F501" i="19"/>
  <c r="H501" i="19" s="1"/>
  <c r="G499" i="19"/>
  <c r="F499" i="19"/>
  <c r="H499" i="19" s="1"/>
  <c r="G495" i="19"/>
  <c r="F495" i="19"/>
  <c r="H495" i="19" s="1"/>
  <c r="G494" i="19"/>
  <c r="F494" i="19"/>
  <c r="H494" i="19" s="1"/>
  <c r="G493" i="19"/>
  <c r="F493" i="19"/>
  <c r="H493" i="19" s="1"/>
  <c r="G492" i="19"/>
  <c r="F492" i="19"/>
  <c r="H492" i="19" s="1"/>
  <c r="G488" i="19"/>
  <c r="F488" i="19"/>
  <c r="H488" i="19" s="1"/>
  <c r="G487" i="19"/>
  <c r="F487" i="19"/>
  <c r="H487" i="19" s="1"/>
  <c r="G486" i="19"/>
  <c r="F486" i="19"/>
  <c r="H486" i="19" s="1"/>
  <c r="G485" i="19"/>
  <c r="F485" i="19"/>
  <c r="H485" i="19" s="1"/>
  <c r="G477" i="19"/>
  <c r="F477" i="19"/>
  <c r="H477" i="19" s="1"/>
  <c r="G476" i="19"/>
  <c r="F476" i="19"/>
  <c r="H476" i="19" s="1"/>
  <c r="G475" i="19"/>
  <c r="F475" i="19"/>
  <c r="H475" i="19" s="1"/>
  <c r="G474" i="19"/>
  <c r="F474" i="19"/>
  <c r="H474" i="19" s="1"/>
  <c r="G473" i="19"/>
  <c r="F473" i="19"/>
  <c r="H473" i="19" s="1"/>
  <c r="G472" i="19"/>
  <c r="F472" i="19"/>
  <c r="H472" i="19" s="1"/>
  <c r="G471" i="19"/>
  <c r="F471" i="19"/>
  <c r="H471" i="19" s="1"/>
  <c r="G470" i="19"/>
  <c r="F470" i="19"/>
  <c r="H470" i="19" s="1"/>
  <c r="G469" i="19"/>
  <c r="F469" i="19"/>
  <c r="H469" i="19" s="1"/>
  <c r="G468" i="19"/>
  <c r="F468" i="19"/>
  <c r="H468" i="19" s="1"/>
  <c r="G467" i="19"/>
  <c r="F467" i="19"/>
  <c r="H467" i="19" s="1"/>
  <c r="G466" i="19"/>
  <c r="F466" i="19"/>
  <c r="H466" i="19" s="1"/>
  <c r="G465" i="19"/>
  <c r="F465" i="19"/>
  <c r="H465" i="19" s="1"/>
  <c r="G464" i="19"/>
  <c r="F464" i="19"/>
  <c r="H464" i="19" s="1"/>
  <c r="G463" i="19"/>
  <c r="F463" i="19"/>
  <c r="H463" i="19" s="1"/>
  <c r="G453" i="19"/>
  <c r="F453" i="19"/>
  <c r="H453" i="19" s="1"/>
  <c r="G441" i="19"/>
  <c r="F441" i="19"/>
  <c r="H441" i="19" s="1"/>
  <c r="G428" i="19"/>
  <c r="F428" i="19"/>
  <c r="H428" i="19" s="1"/>
  <c r="G421" i="19"/>
  <c r="F421" i="19"/>
  <c r="H421" i="19" s="1"/>
  <c r="G420" i="19"/>
  <c r="F420" i="19"/>
  <c r="H420" i="19" s="1"/>
  <c r="G419" i="19"/>
  <c r="F419" i="19"/>
  <c r="H419" i="19" s="1"/>
  <c r="G418" i="19"/>
  <c r="F418" i="19"/>
  <c r="H418" i="19" s="1"/>
  <c r="G417" i="19"/>
  <c r="F417" i="19"/>
  <c r="H417" i="19" s="1"/>
  <c r="G416" i="19"/>
  <c r="F416" i="19"/>
  <c r="H416" i="19" s="1"/>
  <c r="G415" i="19"/>
  <c r="F415" i="19"/>
  <c r="H415" i="19" s="1"/>
  <c r="G414" i="19"/>
  <c r="F414" i="19"/>
  <c r="H414" i="19" s="1"/>
  <c r="G413" i="19"/>
  <c r="F413" i="19"/>
  <c r="H413" i="19" s="1"/>
  <c r="G412" i="19"/>
  <c r="F412" i="19"/>
  <c r="H412" i="19" s="1"/>
  <c r="G411" i="19"/>
  <c r="F411" i="19"/>
  <c r="H411" i="19" s="1"/>
  <c r="G410" i="19"/>
  <c r="F410" i="19"/>
  <c r="H410" i="19" s="1"/>
  <c r="G409" i="19"/>
  <c r="F409" i="19"/>
  <c r="H409" i="19" s="1"/>
  <c r="G408" i="19"/>
  <c r="F408" i="19"/>
  <c r="H408" i="19" s="1"/>
  <c r="G407" i="19"/>
  <c r="F407" i="19"/>
  <c r="H407" i="19" s="1"/>
  <c r="G406" i="19"/>
  <c r="F406" i="19"/>
  <c r="H406" i="19" s="1"/>
  <c r="G405" i="19"/>
  <c r="F405" i="19"/>
  <c r="H405" i="19" s="1"/>
  <c r="G391" i="19"/>
  <c r="F391" i="19"/>
  <c r="H391" i="19" s="1"/>
  <c r="G387" i="19"/>
  <c r="F387" i="19"/>
  <c r="H387" i="19" s="1"/>
  <c r="G382" i="19"/>
  <c r="F382" i="19"/>
  <c r="H382" i="19" s="1"/>
  <c r="G376" i="19"/>
  <c r="F376" i="19"/>
  <c r="H376" i="19" s="1"/>
  <c r="G370" i="19"/>
  <c r="F370" i="19"/>
  <c r="H370" i="19" s="1"/>
  <c r="G369" i="19"/>
  <c r="F369" i="19"/>
  <c r="H369" i="19" s="1"/>
  <c r="G367" i="19"/>
  <c r="F367" i="19"/>
  <c r="H367" i="19" s="1"/>
  <c r="G366" i="19"/>
  <c r="F366" i="19"/>
  <c r="H366" i="19" s="1"/>
  <c r="G360" i="19"/>
  <c r="F360" i="19"/>
  <c r="H360" i="19" s="1"/>
  <c r="G359" i="19"/>
  <c r="F359" i="19"/>
  <c r="H359" i="19" s="1"/>
  <c r="G358" i="19"/>
  <c r="F358" i="19"/>
  <c r="H358" i="19" s="1"/>
  <c r="G347" i="19"/>
  <c r="F347" i="19"/>
  <c r="H347" i="19" s="1"/>
  <c r="G346" i="19"/>
  <c r="F346" i="19"/>
  <c r="H346" i="19" s="1"/>
  <c r="G345" i="19"/>
  <c r="F345" i="19"/>
  <c r="H345" i="19" s="1"/>
  <c r="G344" i="19"/>
  <c r="F344" i="19"/>
  <c r="H344" i="19" s="1"/>
  <c r="G339" i="19"/>
  <c r="F339" i="19"/>
  <c r="H339" i="19" s="1"/>
  <c r="G338" i="19"/>
  <c r="F338" i="19"/>
  <c r="H338" i="19" s="1"/>
  <c r="G337" i="19"/>
  <c r="F337" i="19"/>
  <c r="H337" i="19" s="1"/>
  <c r="G336" i="19"/>
  <c r="F336" i="19"/>
  <c r="H336" i="19" s="1"/>
  <c r="G335" i="19"/>
  <c r="F335" i="19"/>
  <c r="H335" i="19" s="1"/>
  <c r="G333" i="19"/>
  <c r="F333" i="19"/>
  <c r="H333" i="19" s="1"/>
  <c r="G329" i="19"/>
  <c r="F329" i="19"/>
  <c r="H329" i="19" s="1"/>
  <c r="G328" i="19"/>
  <c r="F328" i="19"/>
  <c r="H328" i="19" s="1"/>
  <c r="G327" i="19"/>
  <c r="F327" i="19"/>
  <c r="H327" i="19" s="1"/>
  <c r="G326" i="19"/>
  <c r="F326" i="19"/>
  <c r="H326" i="19" s="1"/>
  <c r="G325" i="19"/>
  <c r="F325" i="19"/>
  <c r="H325" i="19" s="1"/>
  <c r="G324" i="19"/>
  <c r="F324" i="19"/>
  <c r="H324" i="19" s="1"/>
  <c r="G323" i="19"/>
  <c r="F323" i="19"/>
  <c r="H323" i="19" s="1"/>
  <c r="G322" i="19"/>
  <c r="F322" i="19"/>
  <c r="H322" i="19" s="1"/>
  <c r="G321" i="19"/>
  <c r="F321" i="19"/>
  <c r="H321" i="19" s="1"/>
  <c r="G317" i="19"/>
  <c r="F317" i="19"/>
  <c r="H317" i="19" s="1"/>
  <c r="G316" i="19"/>
  <c r="F316" i="19"/>
  <c r="H316" i="19" s="1"/>
  <c r="G315" i="19"/>
  <c r="F315" i="19"/>
  <c r="H315" i="19" s="1"/>
  <c r="G314" i="19"/>
  <c r="F314" i="19"/>
  <c r="H314" i="19" s="1"/>
  <c r="G313" i="19"/>
  <c r="F313" i="19"/>
  <c r="H313" i="19" s="1"/>
  <c r="G312" i="19"/>
  <c r="F312" i="19"/>
  <c r="H312" i="19" s="1"/>
  <c r="G310" i="19"/>
  <c r="F310" i="19"/>
  <c r="H310" i="19" s="1"/>
  <c r="G309" i="19"/>
  <c r="F309" i="19"/>
  <c r="H309" i="19" s="1"/>
  <c r="G308" i="19"/>
  <c r="F308" i="19"/>
  <c r="H308" i="19" s="1"/>
  <c r="G307" i="19"/>
  <c r="F307" i="19"/>
  <c r="H307" i="19" s="1"/>
  <c r="G306" i="19"/>
  <c r="F306" i="19"/>
  <c r="H306" i="19" s="1"/>
  <c r="G305" i="19"/>
  <c r="F305" i="19"/>
  <c r="H305" i="19" s="1"/>
  <c r="G304" i="19"/>
  <c r="F304" i="19"/>
  <c r="H304" i="19" s="1"/>
  <c r="G303" i="19"/>
  <c r="F303" i="19"/>
  <c r="H303" i="19" s="1"/>
  <c r="G302" i="19"/>
  <c r="F302" i="19"/>
  <c r="H302" i="19" s="1"/>
  <c r="G301" i="19"/>
  <c r="F301" i="19"/>
  <c r="H301" i="19" s="1"/>
  <c r="G300" i="19"/>
  <c r="F300" i="19"/>
  <c r="H300" i="19" s="1"/>
  <c r="G299" i="19"/>
  <c r="F299" i="19"/>
  <c r="H299" i="19" s="1"/>
  <c r="G298" i="19"/>
  <c r="F298" i="19"/>
  <c r="H298" i="19" s="1"/>
  <c r="G297" i="19"/>
  <c r="F297" i="19"/>
  <c r="H297" i="19" s="1"/>
  <c r="G296" i="19"/>
  <c r="F296" i="19"/>
  <c r="H296" i="19" s="1"/>
  <c r="G295" i="19"/>
  <c r="F295" i="19"/>
  <c r="H295" i="19" s="1"/>
  <c r="G280" i="19"/>
  <c r="F280" i="19"/>
  <c r="H280" i="19" s="1"/>
  <c r="G269" i="19"/>
  <c r="F269" i="19"/>
  <c r="H269" i="19" s="1"/>
  <c r="G261" i="19"/>
  <c r="F261" i="19"/>
  <c r="H261" i="19" s="1"/>
  <c r="G260" i="19"/>
  <c r="F260" i="19"/>
  <c r="H260" i="19" s="1"/>
  <c r="G256" i="19"/>
  <c r="F256" i="19"/>
  <c r="H256" i="19" s="1"/>
  <c r="G255" i="19"/>
  <c r="F255" i="19"/>
  <c r="H255" i="19" s="1"/>
  <c r="G248" i="19"/>
  <c r="F248" i="19"/>
  <c r="H248" i="19" s="1"/>
  <c r="G239" i="19"/>
  <c r="F239" i="19"/>
  <c r="H239" i="19" s="1"/>
  <c r="G233" i="19"/>
  <c r="F233" i="19"/>
  <c r="H233" i="19" s="1"/>
  <c r="G224" i="19"/>
  <c r="F224" i="19"/>
  <c r="H224" i="19" s="1"/>
  <c r="G218" i="19"/>
  <c r="F218" i="19"/>
  <c r="H218" i="19" s="1"/>
  <c r="G209" i="19"/>
  <c r="F209" i="19"/>
  <c r="H209" i="19" s="1"/>
  <c r="G202" i="19"/>
  <c r="F202" i="19"/>
  <c r="H202" i="19" s="1"/>
  <c r="G201" i="19"/>
  <c r="F201" i="19"/>
  <c r="H201" i="19" s="1"/>
  <c r="G198" i="19"/>
  <c r="F198" i="19"/>
  <c r="H198" i="19" s="1"/>
  <c r="G197" i="19"/>
  <c r="F197" i="19"/>
  <c r="H197" i="19" s="1"/>
  <c r="G190" i="19"/>
  <c r="F190" i="19"/>
  <c r="H190" i="19" s="1"/>
  <c r="G181" i="19"/>
  <c r="F181" i="19"/>
  <c r="H181" i="19" s="1"/>
  <c r="G175" i="19"/>
  <c r="F175" i="19"/>
  <c r="H175" i="19" s="1"/>
  <c r="G166" i="19"/>
  <c r="F166" i="19"/>
  <c r="H166" i="19" s="1"/>
  <c r="G160" i="19"/>
  <c r="F160" i="19"/>
  <c r="H160" i="19" s="1"/>
  <c r="G151" i="19"/>
  <c r="F151" i="19"/>
  <c r="H151" i="19" s="1"/>
  <c r="G144" i="19"/>
  <c r="F144" i="19"/>
  <c r="H144" i="19" s="1"/>
  <c r="G143" i="19"/>
  <c r="F143" i="19"/>
  <c r="H143" i="19" s="1"/>
  <c r="G140" i="19"/>
  <c r="F140" i="19"/>
  <c r="H140" i="19" s="1"/>
  <c r="G139" i="19"/>
  <c r="F139" i="19"/>
  <c r="H139" i="19" s="1"/>
  <c r="G133" i="19"/>
  <c r="F133" i="19"/>
  <c r="H133" i="19" s="1"/>
  <c r="G124" i="19"/>
  <c r="F124" i="19"/>
  <c r="H124" i="19" s="1"/>
  <c r="G118" i="19"/>
  <c r="F118" i="19"/>
  <c r="H118" i="19" s="1"/>
  <c r="G109" i="19"/>
  <c r="F109" i="19"/>
  <c r="H109" i="19" s="1"/>
  <c r="G103" i="19"/>
  <c r="F103" i="19"/>
  <c r="H103" i="19" s="1"/>
  <c r="G94" i="19"/>
  <c r="F94" i="19"/>
  <c r="H94" i="19" s="1"/>
  <c r="G86" i="19"/>
  <c r="F86" i="19"/>
  <c r="H86" i="19" s="1"/>
  <c r="G85" i="19"/>
  <c r="F85" i="19"/>
  <c r="H85" i="19" s="1"/>
  <c r="G84" i="19"/>
  <c r="F84" i="19"/>
  <c r="H84" i="19" s="1"/>
  <c r="G83" i="19"/>
  <c r="F83" i="19"/>
  <c r="H83" i="19" s="1"/>
  <c r="G82" i="19"/>
  <c r="F82" i="19"/>
  <c r="H82" i="19" s="1"/>
  <c r="G81" i="19"/>
  <c r="F81" i="19"/>
  <c r="H81" i="19" s="1"/>
  <c r="G80" i="19"/>
  <c r="F80" i="19"/>
  <c r="H80" i="19" s="1"/>
  <c r="G76" i="19"/>
  <c r="F76" i="19"/>
  <c r="H76" i="19" s="1"/>
  <c r="G75" i="19"/>
  <c r="F75" i="19"/>
  <c r="H75" i="19" s="1"/>
  <c r="G74" i="19"/>
  <c r="F74" i="19"/>
  <c r="H74" i="19" s="1"/>
  <c r="G73" i="19"/>
  <c r="F73" i="19"/>
  <c r="H73" i="19" s="1"/>
  <c r="G72" i="19"/>
  <c r="F72" i="19"/>
  <c r="H72" i="19" s="1"/>
  <c r="G71" i="19"/>
  <c r="F71" i="19"/>
  <c r="H71" i="19" s="1"/>
  <c r="G70" i="19"/>
  <c r="F70" i="19"/>
  <c r="H70" i="19" s="1"/>
  <c r="G69" i="19"/>
  <c r="F69" i="19"/>
  <c r="H69" i="19" s="1"/>
  <c r="G68" i="19"/>
  <c r="F68" i="19"/>
  <c r="H68" i="19" s="1"/>
  <c r="G67" i="19"/>
  <c r="F67" i="19"/>
  <c r="H67" i="19" s="1"/>
  <c r="G66" i="19"/>
  <c r="F66" i="19"/>
  <c r="H66" i="19" s="1"/>
  <c r="G65" i="19"/>
  <c r="F65" i="19"/>
  <c r="H65" i="19" s="1"/>
  <c r="G64" i="19"/>
  <c r="F64" i="19"/>
  <c r="H64" i="19" s="1"/>
  <c r="G63" i="19"/>
  <c r="F63" i="19"/>
  <c r="H63" i="19" s="1"/>
  <c r="G58" i="19"/>
  <c r="F58" i="19"/>
  <c r="H58" i="19" s="1"/>
  <c r="G57" i="19"/>
  <c r="F57" i="19"/>
  <c r="H57" i="19" s="1"/>
  <c r="G48" i="19"/>
  <c r="F48" i="19"/>
  <c r="H48" i="19" s="1"/>
  <c r="G40" i="19"/>
  <c r="F40" i="19"/>
  <c r="H40" i="19" s="1"/>
  <c r="G33" i="19"/>
  <c r="F33" i="19"/>
  <c r="H33" i="19" s="1"/>
  <c r="G29" i="19"/>
  <c r="F29" i="19"/>
  <c r="H29" i="19" s="1"/>
  <c r="G28" i="19"/>
  <c r="F28" i="19"/>
  <c r="H28" i="19" s="1"/>
  <c r="G20" i="19"/>
  <c r="F20" i="19"/>
  <c r="H20" i="19" s="1"/>
  <c r="G13" i="19"/>
  <c r="F13" i="19"/>
  <c r="H13" i="19" s="1"/>
  <c r="G6" i="19"/>
  <c r="F6" i="19"/>
  <c r="H6" i="19" s="1"/>
</calcChain>
</file>

<file path=xl/sharedStrings.xml><?xml version="1.0" encoding="utf-8"?>
<sst xmlns="http://schemas.openxmlformats.org/spreadsheetml/2006/main" count="1008" uniqueCount="544">
  <si>
    <t>1850</t>
  </si>
  <si>
    <t>1860</t>
  </si>
  <si>
    <t>2407</t>
  </si>
  <si>
    <t>1850/1</t>
  </si>
  <si>
    <t>1340</t>
  </si>
  <si>
    <t>2510/1</t>
  </si>
  <si>
    <t>2407/9</t>
  </si>
  <si>
    <t>1394</t>
  </si>
  <si>
    <t>1967/2</t>
  </si>
  <si>
    <t>2640/1</t>
  </si>
  <si>
    <t>2268/1</t>
  </si>
  <si>
    <t>9005</t>
  </si>
  <si>
    <t>9001</t>
  </si>
  <si>
    <t>9016</t>
  </si>
  <si>
    <t>9020</t>
  </si>
  <si>
    <t>9102</t>
  </si>
  <si>
    <t>2160</t>
  </si>
  <si>
    <t>9127</t>
  </si>
  <si>
    <t>9008</t>
  </si>
  <si>
    <t>9017</t>
  </si>
  <si>
    <t>9013</t>
  </si>
  <si>
    <t>9018</t>
  </si>
  <si>
    <t>9005/2</t>
  </si>
  <si>
    <t>9002</t>
  </si>
  <si>
    <t>9008/2</t>
  </si>
  <si>
    <t>9013/2</t>
  </si>
  <si>
    <t>6370/2</t>
  </si>
  <si>
    <t>9065/1</t>
  </si>
  <si>
    <t>9200/2</t>
  </si>
  <si>
    <t>9200/3</t>
  </si>
  <si>
    <t>9200/4</t>
  </si>
  <si>
    <t>1850/2</t>
  </si>
  <si>
    <t>9025</t>
  </si>
  <si>
    <t>9036</t>
  </si>
  <si>
    <t>9028</t>
  </si>
  <si>
    <t>9037</t>
  </si>
  <si>
    <t>9033</t>
  </si>
  <si>
    <t>9038</t>
  </si>
  <si>
    <t>9025/2</t>
  </si>
  <si>
    <t>9028/2</t>
  </si>
  <si>
    <t>9033/2</t>
  </si>
  <si>
    <t>9045</t>
  </si>
  <si>
    <t>9056</t>
  </si>
  <si>
    <t>9048</t>
  </si>
  <si>
    <t>9057</t>
  </si>
  <si>
    <t>9053</t>
  </si>
  <si>
    <t>9058</t>
  </si>
  <si>
    <t>9045/2</t>
  </si>
  <si>
    <t>9048/2</t>
  </si>
  <si>
    <t>9053/2</t>
  </si>
  <si>
    <t>9092</t>
  </si>
  <si>
    <t>2470/5</t>
  </si>
  <si>
    <t>1500/5</t>
  </si>
  <si>
    <t>2700/5</t>
  </si>
  <si>
    <t>2500/5</t>
  </si>
  <si>
    <t>2650/15</t>
  </si>
  <si>
    <t>2650/05</t>
  </si>
  <si>
    <t>2650/7</t>
  </si>
  <si>
    <t>9060</t>
  </si>
  <si>
    <t>2648</t>
  </si>
  <si>
    <t>9075</t>
  </si>
  <si>
    <t>9003</t>
  </si>
  <si>
    <t>9086</t>
  </si>
  <si>
    <t>9078</t>
  </si>
  <si>
    <t>9087</t>
  </si>
  <si>
    <t>SCHICK Q Profi</t>
  </si>
  <si>
    <t>2795/1</t>
  </si>
  <si>
    <t>2507/1</t>
  </si>
  <si>
    <t>9297</t>
  </si>
  <si>
    <t>SCHICK QUBE Plus</t>
  </si>
  <si>
    <t>SCHICK QUBE Premium</t>
  </si>
  <si>
    <t>SCHICK QUBE Assist</t>
  </si>
  <si>
    <t xml:space="preserve">SCHICK QUBE </t>
  </si>
  <si>
    <t>9002/08</t>
  </si>
  <si>
    <t xml:space="preserve">SCHICK Q Basic </t>
  </si>
  <si>
    <t>9405</t>
  </si>
  <si>
    <t>9400</t>
  </si>
  <si>
    <t>9416</t>
  </si>
  <si>
    <t>9415</t>
  </si>
  <si>
    <t>9408</t>
  </si>
  <si>
    <t>9417</t>
  </si>
  <si>
    <t>9413</t>
  </si>
  <si>
    <t>9418</t>
  </si>
  <si>
    <t>9440</t>
  </si>
  <si>
    <t>9340/5</t>
  </si>
  <si>
    <t>9300</t>
  </si>
  <si>
    <t>9345/5</t>
  </si>
  <si>
    <t>9350/5</t>
  </si>
  <si>
    <t>9355/5</t>
  </si>
  <si>
    <t>6600</t>
  </si>
  <si>
    <t>7050</t>
  </si>
  <si>
    <t>2498</t>
  </si>
  <si>
    <t>4479/1</t>
  </si>
  <si>
    <t>--</t>
  </si>
  <si>
    <t>(Abbildung ISO-MH)</t>
  </si>
  <si>
    <t>9090/4</t>
  </si>
  <si>
    <t>2800</t>
  </si>
  <si>
    <t>2805</t>
  </si>
  <si>
    <t>9400/05</t>
  </si>
  <si>
    <t>2052/1</t>
  </si>
  <si>
    <t>2510</t>
  </si>
  <si>
    <t>2480/1</t>
  </si>
  <si>
    <t>2530/1</t>
  </si>
  <si>
    <t>2481</t>
  </si>
  <si>
    <t>Q Basic knee control complete</t>
  </si>
  <si>
    <t>mains cable</t>
  </si>
  <si>
    <t>handpiece rack</t>
  </si>
  <si>
    <t>Q Basic foot control complete</t>
  </si>
  <si>
    <t>footswitch on/off</t>
  </si>
  <si>
    <t>dynamic foot control</t>
  </si>
  <si>
    <t>Q Profi knee control complete</t>
  </si>
  <si>
    <t>pulse emitter for suction</t>
  </si>
  <si>
    <t>power pack</t>
  </si>
  <si>
    <t>Q Profi foot control complete</t>
  </si>
  <si>
    <t>Q components</t>
  </si>
  <si>
    <t>Q Basic control unit (knee version)</t>
  </si>
  <si>
    <t>Q Basic control unit (foot version)</t>
  </si>
  <si>
    <t>Q Basic control unit (table-top version)</t>
  </si>
  <si>
    <t>Q Profi control unit (knee version)</t>
  </si>
  <si>
    <t>Q Profi control unit (foot version)</t>
  </si>
  <si>
    <t>power pack (necessary for Q Profi and QUBE)</t>
  </si>
  <si>
    <t>footswitch on/off  (for QUBE / Q Basic table-top versions)</t>
  </si>
  <si>
    <t>dynamic foot control (for QUBE / Q Basic table-top versions)</t>
  </si>
  <si>
    <t>pulse emitter for suction (necessary for Q Profi and QUBE)</t>
  </si>
  <si>
    <t>Q spare parts</t>
  </si>
  <si>
    <t>suspension strip for knee control units (QUBE and Q)</t>
  </si>
  <si>
    <t>mains cable (for Q Profi and QUBE)</t>
  </si>
  <si>
    <t>mains cable (for Q Basic)</t>
  </si>
  <si>
    <t>signal cable for QUBE-/Q Profi control unit with KaVo Smart Air extractor</t>
  </si>
  <si>
    <t>signal cable for QUBE-/Q Profi control unit with Freuding/Zubler automatic port openers</t>
  </si>
  <si>
    <t>QUBE knee control complete</t>
  </si>
  <si>
    <t>QUBE knee control long version complete</t>
  </si>
  <si>
    <t>QUBE foot control complete</t>
  </si>
  <si>
    <t>QUBE foot control long version complete</t>
  </si>
  <si>
    <t>QUBE table-top control complete - without foot pedal</t>
  </si>
  <si>
    <t>QUBE table-top control long version complete - without foot pedal</t>
  </si>
  <si>
    <t>QUBE Plus knee control complete</t>
  </si>
  <si>
    <t>QUBE Plus knee control long version complete</t>
  </si>
  <si>
    <t>QUBE Plus foot control complete</t>
  </si>
  <si>
    <t>QUBE Plus foot control long version complete</t>
  </si>
  <si>
    <t>QUBE Plus table-top control complete - without foot pedal</t>
  </si>
  <si>
    <t>QUBE Plus table-top control long version complete - without foot pedal</t>
  </si>
  <si>
    <t>QUBE Premium knee control complete</t>
  </si>
  <si>
    <t>QUBE Premium knee control long version complete</t>
  </si>
  <si>
    <t>QUBE Premium foot control complete</t>
  </si>
  <si>
    <t>QUBE Premium foot control long version complete</t>
  </si>
  <si>
    <t>QUBE Premium table-top control complete - without foot pedal</t>
  </si>
  <si>
    <t>QUBE Premium table-top control long version complete - without foot pedal</t>
  </si>
  <si>
    <t xml:space="preserve">QUBE Assist knee control complete </t>
  </si>
  <si>
    <t>hose with plug NW7</t>
  </si>
  <si>
    <t xml:space="preserve">QUBE Assist foot control complete </t>
  </si>
  <si>
    <t>QUBE components</t>
  </si>
  <si>
    <t>QUBE control unit (knee version)</t>
  </si>
  <si>
    <t>QUBE control unit (foot version)</t>
  </si>
  <si>
    <t>QUBE control unit (table-top version)</t>
  </si>
  <si>
    <t>QUBE Plus control unit (knee version)</t>
  </si>
  <si>
    <t>QUBE Plus control unit (foot version)</t>
  </si>
  <si>
    <t>QUBE Plus control unit (table-top version)</t>
  </si>
  <si>
    <t>QUBE Premium control unit (knee version)</t>
  </si>
  <si>
    <t>QUBE Premium control unit (foot version)</t>
  </si>
  <si>
    <t>QUBE Premium control unit (table-top version)</t>
  </si>
  <si>
    <t>QUBE Assist control unit (knee version)</t>
  </si>
  <si>
    <t>QUBE Assist control unit (foot version)</t>
  </si>
  <si>
    <t>dynamic foot control  (for QUBE / Q Basic table-top versions)</t>
  </si>
  <si>
    <t>QUBE spare parts</t>
  </si>
  <si>
    <t>connection cable satellite with RJ 14 plug 2m</t>
  </si>
  <si>
    <t>QUBE wax knife</t>
  </si>
  <si>
    <t>consisting of:</t>
  </si>
  <si>
    <t>wax knife</t>
  </si>
  <si>
    <t>modelling blade</t>
  </si>
  <si>
    <t>support wax knife</t>
  </si>
  <si>
    <t>¹ suitable also for other producer's laboratory motors</t>
  </si>
  <si>
    <t>SCHICK - Devices for model production</t>
  </si>
  <si>
    <r>
      <t>G1-Concept</t>
    </r>
    <r>
      <rPr>
        <sz val="9"/>
        <rFont val="Arial"/>
        <family val="2"/>
      </rPr>
      <t xml:space="preserve"> pinhole drilling unit with integrated laser - without drill</t>
    </r>
  </si>
  <si>
    <t>carbide scaled drill for Pindex</t>
  </si>
  <si>
    <r>
      <t>G2-Concept</t>
    </r>
    <r>
      <rPr>
        <sz val="9"/>
        <rFont val="Arial"/>
        <family val="2"/>
      </rPr>
      <t xml:space="preserve"> model saw with diamond saw blade</t>
    </r>
  </si>
  <si>
    <t>spanned diamond sawblade</t>
  </si>
  <si>
    <t>SCHICK S Technology milling machines</t>
  </si>
  <si>
    <t xml:space="preserve">model table </t>
  </si>
  <si>
    <r>
      <t>S2 Master milling unit</t>
    </r>
    <r>
      <rPr>
        <sz val="9"/>
        <rFont val="Arial"/>
        <family val="2"/>
      </rPr>
      <t xml:space="preserve"> incl. C2-milling spindle and light head
(2,500 - 40,000 rpm  /  Torque: 5.5 Ncm)</t>
    </r>
  </si>
  <si>
    <t>SCHICK S Technology - separate parts and accessories</t>
  </si>
  <si>
    <t>for use with all SCHICK milling units and partly with those of other manufacturers</t>
  </si>
  <si>
    <t>model table</t>
  </si>
  <si>
    <t>light head (for milling spindle Schick S1 Basic, S2 Master, S3 Master)</t>
  </si>
  <si>
    <t>adjustable angle</t>
  </si>
  <si>
    <t>milling tray</t>
  </si>
  <si>
    <t>holding tray</t>
  </si>
  <si>
    <t>SCHICK Sets for ceramic milling</t>
  </si>
  <si>
    <t xml:space="preserve"> (only add-on, without S1 Basic unit)</t>
  </si>
  <si>
    <t>suction tub</t>
  </si>
  <si>
    <t>separator</t>
  </si>
  <si>
    <t>light head for turbine</t>
  </si>
  <si>
    <t>control for light head</t>
  </si>
  <si>
    <t>cable for light head</t>
  </si>
  <si>
    <t>diamond tool set for turbine 1.6 mm (8 pcs.)</t>
  </si>
  <si>
    <t>adapter for turbine TDS 890/T100</t>
  </si>
  <si>
    <t>model table (stainless steel)</t>
  </si>
  <si>
    <t xml:space="preserve">suction tub </t>
  </si>
  <si>
    <t>turbine handpiece</t>
  </si>
  <si>
    <r>
      <t xml:space="preserve">light head for turbine 
</t>
    </r>
    <r>
      <rPr>
        <i/>
        <sz val="9"/>
        <rFont val="Arial"/>
        <family val="2"/>
      </rPr>
      <t>(For use with art. 2805 light head only works in combination with art. 2480 and 2485)</t>
    </r>
  </si>
  <si>
    <t xml:space="preserve">cable for light head </t>
  </si>
  <si>
    <t>collection tub</t>
  </si>
  <si>
    <t>balancing weight</t>
  </si>
  <si>
    <t>L Protect  LED-illuminated frame with glass pane complete</t>
  </si>
  <si>
    <t xml:space="preserve">L Protect SH-D - illuminated frame with glass pane cpl. with tableclamp (on flexible arm) </t>
  </si>
  <si>
    <t xml:space="preserve">L Protect SH-D - illuminated frame with glass pane cpl. with tablemount (on flexible arm) </t>
  </si>
  <si>
    <t>L Protect - components</t>
  </si>
  <si>
    <t>glass pane (for replacement in art. 4460, 4479 and 4479/1)</t>
  </si>
  <si>
    <t>bracket   (for use of art. 4460 without a suction device)</t>
  </si>
  <si>
    <t>adapter</t>
  </si>
  <si>
    <t>illuminated frame complete</t>
  </si>
  <si>
    <t>milling cutter KST01 137 060</t>
  </si>
  <si>
    <t xml:space="preserve">milling cutter KST02 137 060 </t>
  </si>
  <si>
    <t>milling cutter KST03 137 040</t>
  </si>
  <si>
    <t>milling cutter KST04 211 023</t>
  </si>
  <si>
    <t>milling cutter E01 140 040</t>
  </si>
  <si>
    <t>milling cutter E02 140 040</t>
  </si>
  <si>
    <t>milling cutter E03 140 016</t>
  </si>
  <si>
    <t>milling cutter E04 140 014</t>
  </si>
  <si>
    <t>milling cutter E05 140 012</t>
  </si>
  <si>
    <t>milling cutter E06 104 012</t>
  </si>
  <si>
    <t>milling cutter E07 104 006</t>
  </si>
  <si>
    <t>milling cutter E08 104 009</t>
  </si>
  <si>
    <t>milling cutter M01 104 007</t>
  </si>
  <si>
    <t>milling cutter M02 104 010</t>
  </si>
  <si>
    <t>milling cutter M03 104 016</t>
  </si>
  <si>
    <t>milling cutter M04 140 060</t>
  </si>
  <si>
    <t>milling cutter M05 140 040</t>
  </si>
  <si>
    <t>milling cutter M06 140 023</t>
  </si>
  <si>
    <t>milling cutter M07 140 023</t>
  </si>
  <si>
    <t>milling cutter M08 140 014</t>
  </si>
  <si>
    <t>milling cutter G01 220 060</t>
  </si>
  <si>
    <t>milling cutter G02 220 060</t>
  </si>
  <si>
    <t>milling cutter G03 175 040</t>
  </si>
  <si>
    <t>milling cutter G04 175 045</t>
  </si>
  <si>
    <t>milling cutter G05 190 023</t>
  </si>
  <si>
    <t>cutting saw G06 333 450</t>
  </si>
  <si>
    <t>cutting saw K01 355 220</t>
  </si>
  <si>
    <t>diamond disc K02 350 240</t>
  </si>
  <si>
    <t>diamond K03 198 040</t>
  </si>
  <si>
    <t>diamond K04 199 023</t>
  </si>
  <si>
    <t>diamond K05 199 014</t>
  </si>
  <si>
    <t>diamond K06 001 025</t>
  </si>
  <si>
    <t>diamond K07 023 025</t>
  </si>
  <si>
    <t>diamond K08 247 012</t>
  </si>
  <si>
    <t>foot switch on/off</t>
  </si>
  <si>
    <t>4400</t>
  </si>
  <si>
    <t>4469</t>
  </si>
  <si>
    <t>4470</t>
  </si>
  <si>
    <t xml:space="preserve">S1 Basic unit </t>
  </si>
  <si>
    <t>S1 Basic milling spindle</t>
  </si>
  <si>
    <t xml:space="preserve">S1 Basic milling spindle </t>
  </si>
  <si>
    <t xml:space="preserve">measuring spindle </t>
  </si>
  <si>
    <t>power supply light head for S1 Basic</t>
  </si>
  <si>
    <t xml:space="preserve">milling set 2.35 mm (10 pieces)  </t>
  </si>
  <si>
    <t xml:space="preserve">S1 Basic unit  </t>
  </si>
  <si>
    <t>6600/09</t>
  </si>
  <si>
    <t>C2 Master milling spindle S2 with cable</t>
  </si>
  <si>
    <t>7000/05</t>
  </si>
  <si>
    <t>2560</t>
  </si>
  <si>
    <t>2110</t>
  </si>
  <si>
    <t>foot switch motor on/off</t>
  </si>
  <si>
    <t>foot switch magnetic coupling</t>
  </si>
  <si>
    <t>2810</t>
  </si>
  <si>
    <t>S1 Basic parallelometer</t>
  </si>
  <si>
    <t>S1 Basic unit</t>
  </si>
  <si>
    <t>measuring spindle</t>
  </si>
  <si>
    <t>2268</t>
  </si>
  <si>
    <t>lead holder</t>
  </si>
  <si>
    <r>
      <t>S3 Master precision milling unit</t>
    </r>
    <r>
      <rPr>
        <sz val="9"/>
        <rFont val="Arial"/>
        <family val="2"/>
      </rPr>
      <t xml:space="preserve"> incl. C3-milling spindle and light head, foot switch motor on/off, foot switch magnetic coupling
 (1,000 - 50,000 rpm  /  Torque: 7.8 Ncm)</t>
    </r>
  </si>
  <si>
    <t>C3 Master milling spindle S3 with cable</t>
  </si>
  <si>
    <t>foot switch magnetic coupling (S3)</t>
  </si>
  <si>
    <t>foot switch motor on/off (S3)</t>
  </si>
  <si>
    <t>9002/04</t>
  </si>
  <si>
    <t>lead holder 2.35 mm</t>
  </si>
  <si>
    <t>lead holder 3.0 mm</t>
  </si>
  <si>
    <t>transfer unit 2.35 mm</t>
  </si>
  <si>
    <t>transfer unit 3.00 mm</t>
  </si>
  <si>
    <t>polishing set Ø 2.35 mm (3 pcs.)</t>
  </si>
  <si>
    <t>air puffer complete</t>
  </si>
  <si>
    <t>modelling probe Ø 0.6 mm</t>
  </si>
  <si>
    <t>modelling probe Ø 1.0 mm</t>
  </si>
  <si>
    <t>torque:                7.5 Ncm</t>
  </si>
  <si>
    <t>as option available for table-top versions:</t>
  </si>
  <si>
    <t>torque:                9.0 Ncm</t>
  </si>
  <si>
    <t>torque:                6.0 Ncm</t>
  </si>
  <si>
    <t>torque:              6.7 Ncm</t>
  </si>
  <si>
    <t>torque:               8.0 Ncm</t>
  </si>
  <si>
    <r>
      <t>S1 Basic milling unit complete</t>
    </r>
    <r>
      <rPr>
        <sz val="9"/>
        <rFont val="Arial"/>
        <family val="2"/>
      </rPr>
      <t xml:space="preserve">  
(1,000 - 40,000 rpm  /  Torque: 6.7 Ncm)</t>
    </r>
  </si>
  <si>
    <t>speed range:  1,000 - 40,000 rpm</t>
  </si>
  <si>
    <t>speed range:   1,000 - 50,000 rpm (knee version) 
or                        1,000 - 40,000 rpm (foot version)</t>
  </si>
  <si>
    <t>speed range:     200 - 40,000 rpm</t>
  </si>
  <si>
    <t>speed range:     200 - 50,000 rpm</t>
  </si>
  <si>
    <t>speed range:     200 - 60,000 rpm</t>
  </si>
  <si>
    <t>speed range:      200 - 50,000 rpm</t>
  </si>
  <si>
    <t>adapters for use of other milling spindles on demand</t>
  </si>
  <si>
    <t>adapters for use of other turbines on demand</t>
  </si>
  <si>
    <t>for all milling machines: chuck Ø 2.35 mm;  Ø 3.00 mm on request</t>
  </si>
  <si>
    <t>Q Basic table-top control complete - without foot pedal</t>
  </si>
  <si>
    <t>Special edition:</t>
  </si>
  <si>
    <t>Special editions:</t>
  </si>
  <si>
    <t>Q Profi control unit with lefthanded motorhandpiece</t>
  </si>
  <si>
    <t>Q Basic motorhandpiece with cable</t>
  </si>
  <si>
    <t>Q Profi motorhandpiece with cable</t>
  </si>
  <si>
    <t>other components as in art.-no. 9005</t>
  </si>
  <si>
    <t>other components as in art.-no. 9008</t>
  </si>
  <si>
    <t>other components as in art.-no. 9013</t>
  </si>
  <si>
    <t>QUBE control unit with lefthanded motorhandpiece (long version)</t>
  </si>
  <si>
    <t>other components as in art.-no. 9025</t>
  </si>
  <si>
    <t>other components as in art.-no. 9028</t>
  </si>
  <si>
    <t>other components as in art.-no. 9033</t>
  </si>
  <si>
    <t>QUBE Plus control unit with lefthanded motorhandpiece (long version)</t>
  </si>
  <si>
    <t>other components as in art.-no. 9045</t>
  </si>
  <si>
    <t>other components as in art.-no. 9048</t>
  </si>
  <si>
    <t>other components as in art.-no. 9053</t>
  </si>
  <si>
    <t>QUBE Premium control unit with lefthanded motorhandpiece (long version)</t>
  </si>
  <si>
    <t>torque:                  7.5 Ncm</t>
  </si>
  <si>
    <t>QUBE motorhandpiece with cable</t>
  </si>
  <si>
    <t>QUBE motorhandpiece long version with cable</t>
  </si>
  <si>
    <t>QUBE Assist motorhandpiece with cable</t>
  </si>
  <si>
    <t>chuck 2.35 mm - for art.-no. 9001 and 9003</t>
  </si>
  <si>
    <t>chuck 2.35 mm - for art.-no. 9002</t>
  </si>
  <si>
    <t>Riveting hammer</t>
  </si>
  <si>
    <t>Electric wax knife complete</t>
  </si>
  <si>
    <r>
      <t>Riveting hammer</t>
    </r>
    <r>
      <rPr>
        <sz val="9"/>
        <rFont val="Arial"/>
        <family val="2"/>
      </rPr>
      <t xml:space="preserve"> for laboratory motors ¹</t>
    </r>
  </si>
  <si>
    <t>Riveting hammer QUBE ²</t>
  </si>
  <si>
    <r>
      <t>Riveting hammer</t>
    </r>
    <r>
      <rPr>
        <sz val="9"/>
        <rFont val="Arial"/>
        <family val="2"/>
      </rPr>
      <t xml:space="preserve"> with chisel for laboratory motors ¹</t>
    </r>
  </si>
  <si>
    <r>
      <t xml:space="preserve">Twin riveting hammer </t>
    </r>
    <r>
      <rPr>
        <sz val="9"/>
        <rFont val="Arial"/>
        <family val="2"/>
      </rPr>
      <t xml:space="preserve">for laboratory motors </t>
    </r>
    <r>
      <rPr>
        <b/>
        <sz val="9"/>
        <rFont val="Arial"/>
        <family val="2"/>
      </rPr>
      <t>¹</t>
    </r>
  </si>
  <si>
    <t>² especially for QUBE motorhandpiece art.-no. 9001 and QUBE Assist motorhandpiece art.-no. 9003</t>
  </si>
  <si>
    <r>
      <t xml:space="preserve">SCHICK C Master motorhandpieces </t>
    </r>
    <r>
      <rPr>
        <b/>
        <sz val="12"/>
        <rFont val="Arial"/>
        <family val="2"/>
      </rPr>
      <t>(for replacement)</t>
    </r>
  </si>
  <si>
    <t>Complete machines of the C Master series are out of production. However the single motorhandpieces are still available to replace older motorhandpieces.</t>
  </si>
  <si>
    <t>C1 Master motorhandpiece with cable</t>
  </si>
  <si>
    <t>C2 Master motorhandpiece with cable</t>
  </si>
  <si>
    <t>C3 Master motorhandpiece with cable</t>
  </si>
  <si>
    <t xml:space="preserve">Q Basic control unit (table-top version) </t>
  </si>
  <si>
    <t xml:space="preserve">Ceramic milling set for S1 and other manufacturers </t>
  </si>
  <si>
    <t>Ceramic milling set for S2 and S3 Master</t>
  </si>
  <si>
    <t>turbine T100 complete</t>
  </si>
  <si>
    <t xml:space="preserve">turbine T100 complete </t>
  </si>
  <si>
    <t>Other laboratory products</t>
  </si>
  <si>
    <t>Conditioning set for acrylics</t>
  </si>
  <si>
    <t>Conditioning set for precious metals</t>
  </si>
  <si>
    <t>Conditioning set for framework</t>
  </si>
  <si>
    <t>Conditioning set for porcelain</t>
  </si>
  <si>
    <t>Conditioning set for stone and plaster</t>
  </si>
  <si>
    <t>Design Waxes - cervical wax  purple (30 g)</t>
  </si>
  <si>
    <t>Design Waxes - ceramic wax  beige (30 g)</t>
  </si>
  <si>
    <t>Design Waxes - modelling wax grey (30 g)</t>
  </si>
  <si>
    <t>Design Waxes - milling wax green (30 g)</t>
  </si>
  <si>
    <r>
      <t xml:space="preserve">Wax tray  </t>
    </r>
    <r>
      <rPr>
        <sz val="9"/>
        <rFont val="Arial"/>
        <family val="2"/>
      </rPr>
      <t>(wax not included)</t>
    </r>
  </si>
  <si>
    <t>chuck 2.35 mm - for art.-no. 9300 and 9400</t>
  </si>
  <si>
    <t>light head</t>
  </si>
  <si>
    <t>Q Profi control unit incl. Q motor with ISO coupling 
(ISO coupling for angled handpieces)</t>
  </si>
  <si>
    <t>Q motor with ISO coupling and cable</t>
  </si>
  <si>
    <t>Q Basic control unit incl. Q motor with ISO coupling 
(ISO coupling for angled handpieces)</t>
  </si>
  <si>
    <t>handling satellite with cable</t>
  </si>
  <si>
    <t>QUBE control unit and satellite, incl. Q motor with ISO coupling
(ISO coupling for angled handpieces)</t>
  </si>
  <si>
    <t>QUBE Plus control unit and satellite, incl. Q motor with ISO coupling 
(ISO coupling for angled handpieces)</t>
  </si>
  <si>
    <t>QUBE Premium control unit and satellite, incl. Q motor with ISO coupling
(ISO coupling for angled handpieces)</t>
  </si>
  <si>
    <t>(Abbildung ISO-Motor)</t>
  </si>
  <si>
    <t xml:space="preserve">Ceramic milling set "Basic" </t>
  </si>
  <si>
    <t>Ceramic milling set - Components</t>
  </si>
  <si>
    <t>Q/QUBE motorhandpiece long version with cable - lefthand motion</t>
  </si>
  <si>
    <r>
      <t xml:space="preserve">Selection </t>
    </r>
    <r>
      <rPr>
        <b/>
        <sz val="12"/>
        <rFont val="Arial"/>
        <family val="2"/>
      </rPr>
      <t xml:space="preserve">Conditioning sets and </t>
    </r>
    <r>
      <rPr>
        <b/>
        <i/>
        <sz val="12"/>
        <rFont val="Arial"/>
        <family val="2"/>
      </rPr>
      <t>Design</t>
    </r>
    <r>
      <rPr>
        <b/>
        <sz val="12"/>
        <rFont val="Arial"/>
        <family val="2"/>
      </rPr>
      <t>Waxes</t>
    </r>
  </si>
  <si>
    <t>motor cable (1.95 m) - for art.-no. 9300 and 9400</t>
  </si>
  <si>
    <t>motor cable QUBE (1.95 m) - for art.-no. 9001</t>
  </si>
  <si>
    <t>motor cable QUBE (1.95 m) - for art.-no. 9002</t>
  </si>
  <si>
    <t>Front-Dent cikkszám</t>
  </si>
  <si>
    <t>Megnevezés</t>
  </si>
  <si>
    <t>Nettó Eur</t>
  </si>
  <si>
    <t>Bruttó Eur</t>
  </si>
  <si>
    <t>Nettó Ft</t>
  </si>
  <si>
    <t>Bruttó Ft</t>
  </si>
  <si>
    <t>SK9405</t>
  </si>
  <si>
    <t>SK9400</t>
  </si>
  <si>
    <t>SK9416</t>
  </si>
  <si>
    <t>SK9415</t>
  </si>
  <si>
    <t>SK9127</t>
  </si>
  <si>
    <t>SK9408</t>
  </si>
  <si>
    <t>SK9417</t>
  </si>
  <si>
    <t>SK9413</t>
  </si>
  <si>
    <t>SK9418</t>
  </si>
  <si>
    <t>SK6370/2</t>
  </si>
  <si>
    <t>SK9440</t>
  </si>
  <si>
    <t>SK9340/5</t>
  </si>
  <si>
    <t>SK9300</t>
  </si>
  <si>
    <t>SK9345/5</t>
  </si>
  <si>
    <t>SK9060</t>
  </si>
  <si>
    <t>SK9102</t>
  </si>
  <si>
    <t>SK2160</t>
  </si>
  <si>
    <t>SK9350/5</t>
  </si>
  <si>
    <t>SK9355/5</t>
  </si>
  <si>
    <t>SK9002/04</t>
  </si>
  <si>
    <t>SK9002/08</t>
  </si>
  <si>
    <t>SK6642</t>
  </si>
  <si>
    <t>SK9225</t>
  </si>
  <si>
    <t>SK9103</t>
  </si>
  <si>
    <t>SK9229</t>
  </si>
  <si>
    <t>SK9234</t>
  </si>
  <si>
    <t>SK9005</t>
  </si>
  <si>
    <t>SK9001</t>
  </si>
  <si>
    <t>SK9016</t>
  </si>
  <si>
    <t>SK9020</t>
  </si>
  <si>
    <t>SK9005/2</t>
  </si>
  <si>
    <t>SK9002</t>
  </si>
  <si>
    <t>SK9008</t>
  </si>
  <si>
    <t>SK9017</t>
  </si>
  <si>
    <t>SK9008/2</t>
  </si>
  <si>
    <t>SK9013</t>
  </si>
  <si>
    <t>SK9018</t>
  </si>
  <si>
    <t>SK9013/2</t>
  </si>
  <si>
    <t>SK9025</t>
  </si>
  <si>
    <t>SK9036</t>
  </si>
  <si>
    <t>SK9025/2</t>
  </si>
  <si>
    <t>SK9028</t>
  </si>
  <si>
    <t>SK9037</t>
  </si>
  <si>
    <t>SK9028/2</t>
  </si>
  <si>
    <t>SK9033</t>
  </si>
  <si>
    <t>SK9038</t>
  </si>
  <si>
    <t>SK9033/2</t>
  </si>
  <si>
    <t>SK9045</t>
  </si>
  <si>
    <t>SK9056</t>
  </si>
  <si>
    <t>SK9045/2</t>
  </si>
  <si>
    <t>SK9048</t>
  </si>
  <si>
    <t>SK9057</t>
  </si>
  <si>
    <t>SK9048/2</t>
  </si>
  <si>
    <t>SK9053</t>
  </si>
  <si>
    <t>SK9058</t>
  </si>
  <si>
    <t>SK9053/2</t>
  </si>
  <si>
    <t>SK9075</t>
  </si>
  <si>
    <t>SK9003</t>
  </si>
  <si>
    <t>SK9086</t>
  </si>
  <si>
    <t>SK9297</t>
  </si>
  <si>
    <t>SK9078</t>
  </si>
  <si>
    <t>SK9087</t>
  </si>
  <si>
    <t>SK9142</t>
  </si>
  <si>
    <t>SK9190</t>
  </si>
  <si>
    <t>SK9124</t>
  </si>
  <si>
    <t>SK9066</t>
  </si>
  <si>
    <t>SK9065/1</t>
  </si>
  <si>
    <t>SK9200/2</t>
  </si>
  <si>
    <t>SK9200/3</t>
  </si>
  <si>
    <t>SK9200/4</t>
  </si>
  <si>
    <t>SK9090/4</t>
  </si>
  <si>
    <t>SK1850</t>
  </si>
  <si>
    <t>SK1850/2</t>
  </si>
  <si>
    <t>SK1850/1</t>
  </si>
  <si>
    <t>SK1860</t>
  </si>
  <si>
    <t>SK3500</t>
  </si>
  <si>
    <t>SK6600</t>
  </si>
  <si>
    <t>SK7050</t>
  </si>
  <si>
    <t>SK1340</t>
  </si>
  <si>
    <t>SK1394</t>
  </si>
  <si>
    <t>SK1500/5</t>
  </si>
  <si>
    <t>SK1967/2</t>
  </si>
  <si>
    <t>SK2800</t>
  </si>
  <si>
    <t>SK2805</t>
  </si>
  <si>
    <t>SK2407</t>
  </si>
  <si>
    <t>SK9400/05</t>
  </si>
  <si>
    <t>SK2810</t>
  </si>
  <si>
    <t>SK2052/1</t>
  </si>
  <si>
    <t>SK2268</t>
  </si>
  <si>
    <t>SK2700/5</t>
  </si>
  <si>
    <t>SK6600/09</t>
  </si>
  <si>
    <t>SK2510</t>
  </si>
  <si>
    <t>SK2500/5</t>
  </si>
  <si>
    <t>SK7000/05</t>
  </si>
  <si>
    <t>SK2110</t>
  </si>
  <si>
    <t>SK2560</t>
  </si>
  <si>
    <t>SK2480/1</t>
  </si>
  <si>
    <t>SK2268/1</t>
  </si>
  <si>
    <t>SK2506</t>
  </si>
  <si>
    <t>SK2507/1</t>
  </si>
  <si>
    <t>SK2509</t>
  </si>
  <si>
    <t>SK2530/1</t>
  </si>
  <si>
    <t>SK2795</t>
  </si>
  <si>
    <t>SK2795/1</t>
  </si>
  <si>
    <t>SK2650/15</t>
  </si>
  <si>
    <t>SK2470/5</t>
  </si>
  <si>
    <t>SK2655</t>
  </si>
  <si>
    <t>SK2640/1</t>
  </si>
  <si>
    <t>SK2407/9</t>
  </si>
  <si>
    <t>SK2510/1</t>
  </si>
  <si>
    <t>SK2480</t>
  </si>
  <si>
    <t>SK2485</t>
  </si>
  <si>
    <t>SK2660</t>
  </si>
  <si>
    <t>SK2665</t>
  </si>
  <si>
    <t>SK2481</t>
  </si>
  <si>
    <t>SK2650/05</t>
  </si>
  <si>
    <t>SK2650/7</t>
  </si>
  <si>
    <t>SK2648</t>
  </si>
  <si>
    <t>SK2498</t>
  </si>
  <si>
    <t>SK2670</t>
  </si>
  <si>
    <t>SK4400</t>
  </si>
  <si>
    <t>SK4460</t>
  </si>
  <si>
    <t>SK4479</t>
  </si>
  <si>
    <t>SK4479/1</t>
  </si>
  <si>
    <t>SK4468</t>
  </si>
  <si>
    <t>SK4474</t>
  </si>
  <si>
    <t>SK4469</t>
  </si>
  <si>
    <t>SK4470</t>
  </si>
  <si>
    <t>SK3905</t>
  </si>
  <si>
    <t>SK3901</t>
  </si>
  <si>
    <t>SK3902</t>
  </si>
  <si>
    <t>SK3903</t>
  </si>
  <si>
    <t>SK3904</t>
  </si>
  <si>
    <t>SK3910</t>
  </si>
  <si>
    <t>SK3911</t>
  </si>
  <si>
    <t>SK3912</t>
  </si>
  <si>
    <t>SK3913</t>
  </si>
  <si>
    <t>SK3914</t>
  </si>
  <si>
    <t>SK3915</t>
  </si>
  <si>
    <t>SK3916</t>
  </si>
  <si>
    <t>SK3917</t>
  </si>
  <si>
    <t>SK3918</t>
  </si>
  <si>
    <t>SK3920</t>
  </si>
  <si>
    <t>SK3921</t>
  </si>
  <si>
    <t>SK3922</t>
  </si>
  <si>
    <t>SK3923</t>
  </si>
  <si>
    <t>SK3924</t>
  </si>
  <si>
    <t>SK3926</t>
  </si>
  <si>
    <t>SK3927</t>
  </si>
  <si>
    <t>SK3928</t>
  </si>
  <si>
    <t>SK3930</t>
  </si>
  <si>
    <t>SK3931</t>
  </si>
  <si>
    <t>SK3932</t>
  </si>
  <si>
    <t>SK3933</t>
  </si>
  <si>
    <t>SK3934</t>
  </si>
  <si>
    <t>SK3935</t>
  </si>
  <si>
    <t>SK3936</t>
  </si>
  <si>
    <t>SK3940</t>
  </si>
  <si>
    <t>SK3941</t>
  </si>
  <si>
    <t>SK3942</t>
  </si>
  <si>
    <t>SK3943</t>
  </si>
  <si>
    <t>SK3944</t>
  </si>
  <si>
    <t>SK3945</t>
  </si>
  <si>
    <t>SK3946</t>
  </si>
  <si>
    <t>SK3947</t>
  </si>
  <si>
    <t>SK3948</t>
  </si>
  <si>
    <t>SK3951</t>
  </si>
  <si>
    <t>SK3952</t>
  </si>
  <si>
    <t>SK3953</t>
  </si>
  <si>
    <t>SK3954</t>
  </si>
  <si>
    <t>SK9092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</si>
</sst>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[$€]_-;\-* #,##0.00\ [$€]_-;_-* &quot;-&quot;??\ [$€]_-;_-@_-"/>
    <numFmt numFmtId="165" formatCode="#,##0.00\ &quot;€&quot;"/>
  </numFmts>
  <fonts count="24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i/>
      <sz val="9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color indexed="10"/>
      <name val="Arial"/>
      <family val="2"/>
    </font>
    <font>
      <sz val="7"/>
      <name val="Arial"/>
      <family val="2"/>
    </font>
    <font>
      <sz val="9"/>
      <color theme="0" tint="-0.34998626667073579"/>
      <name val="Arial"/>
      <family val="2"/>
    </font>
    <font>
      <sz val="9"/>
      <color theme="8"/>
      <name val="Arial"/>
      <family val="2"/>
    </font>
    <font>
      <b/>
      <i/>
      <sz val="9"/>
      <name val="Arial"/>
      <family val="2"/>
    </font>
    <font>
      <sz val="9"/>
      <color theme="1"/>
      <name val="Arial"/>
      <family val="2"/>
    </font>
    <font>
      <i/>
      <sz val="8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</cellStyleXfs>
  <cellXfs count="128">
    <xf numFmtId="0" fontId="0" fillId="0" borderId="0" xfId="0"/>
    <xf numFmtId="49" fontId="5" fillId="0" borderId="0" xfId="0" applyNumberFormat="1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164" fontId="5" fillId="0" borderId="0" xfId="1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164" fontId="8" fillId="0" borderId="0" xfId="1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4" fontId="8" fillId="0" borderId="0" xfId="1" applyNumberFormat="1" applyFont="1" applyFill="1" applyAlignment="1">
      <alignment vertical="center"/>
    </xf>
    <xf numFmtId="2" fontId="14" fillId="0" borderId="0" xfId="0" applyNumberFormat="1" applyFont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/>
    <xf numFmtId="0" fontId="11" fillId="0" borderId="0" xfId="0" applyFont="1" applyAlignment="1">
      <alignment vertical="center"/>
    </xf>
    <xf numFmtId="0" fontId="5" fillId="0" borderId="0" xfId="1" applyNumberFormat="1" applyFont="1" applyFill="1" applyBorder="1" applyAlignment="1">
      <alignment vertical="center"/>
    </xf>
    <xf numFmtId="164" fontId="16" fillId="0" borderId="0" xfId="1" applyNumberFormat="1" applyFont="1" applyAlignment="1">
      <alignment horizontal="left" vertical="center"/>
    </xf>
    <xf numFmtId="10" fontId="16" fillId="0" borderId="0" xfId="2" applyNumberFormat="1" applyFont="1" applyAlignment="1">
      <alignment vertical="center"/>
    </xf>
    <xf numFmtId="164" fontId="17" fillId="0" borderId="0" xfId="1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49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0" fillId="0" borderId="0" xfId="0" applyFont="1" applyBorder="1" applyAlignment="1">
      <alignment horizontal="center"/>
    </xf>
    <xf numFmtId="0" fontId="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wrapText="1"/>
    </xf>
    <xf numFmtId="0" fontId="21" fillId="5" borderId="0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0" fontId="23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" fontId="5" fillId="0" borderId="0" xfId="0" applyNumberFormat="1" applyFont="1" applyAlignment="1">
      <alignment vertical="center"/>
    </xf>
    <xf numFmtId="4" fontId="1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165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5" fillId="0" borderId="1" xfId="0" applyFont="1" applyBorder="1" applyAlignment="1" applyProtection="1">
      <alignment vertical="center"/>
      <protection locked="0"/>
    </xf>
    <xf numFmtId="49" fontId="5" fillId="0" borderId="1" xfId="0" applyNumberFormat="1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49" fontId="5" fillId="0" borderId="0" xfId="0" applyNumberFormat="1" applyFont="1" applyAlignment="1" applyProtection="1">
      <alignment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49" fontId="5" fillId="0" borderId="0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Alignment="1" applyProtection="1">
      <alignment horizontal="right" vertic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Border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right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0" xfId="0" quotePrefix="1" applyFont="1" applyBorder="1" applyAlignment="1" applyProtection="1">
      <alignment horizontal="right" vertical="center" wrapText="1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12" fillId="0" borderId="0" xfId="0" applyFont="1" applyProtection="1"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0" fontId="21" fillId="4" borderId="0" xfId="0" applyFont="1" applyFill="1" applyBorder="1" applyAlignment="1" applyProtection="1">
      <alignment vertical="center"/>
      <protection locked="0"/>
    </xf>
    <xf numFmtId="0" fontId="5" fillId="0" borderId="0" xfId="1" applyNumberFormat="1" applyFont="1" applyFill="1" applyBorder="1" applyAlignment="1" applyProtection="1">
      <alignment vertical="center" wrapText="1"/>
      <protection locked="0"/>
    </xf>
    <xf numFmtId="0" fontId="5" fillId="0" borderId="0" xfId="1" applyNumberFormat="1" applyFont="1" applyFill="1" applyBorder="1" applyAlignment="1" applyProtection="1">
      <alignment vertical="center"/>
      <protection locked="0"/>
    </xf>
    <xf numFmtId="49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Protection="1"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5" fillId="0" borderId="0" xfId="0" applyFont="1" applyFill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5" fillId="0" borderId="0" xfId="0" applyNumberFormat="1" applyFont="1" applyFill="1" applyBorder="1" applyAlignment="1" applyProtection="1">
      <alignment horizontal="right" vertical="center"/>
      <protection locked="0"/>
    </xf>
    <xf numFmtId="0" fontId="21" fillId="5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49" fontId="5" fillId="0" borderId="0" xfId="0" applyNumberFormat="1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49" fontId="4" fillId="0" borderId="0" xfId="0" applyNumberFormat="1" applyFont="1" applyBorder="1" applyAlignment="1" applyProtection="1">
      <alignment horizontal="right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21" fillId="2" borderId="0" xfId="0" applyFont="1" applyFill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21" fillId="2" borderId="0" xfId="0" applyFont="1" applyFill="1" applyBorder="1" applyAlignment="1" applyProtection="1">
      <alignment vertical="center"/>
      <protection locked="0"/>
    </xf>
    <xf numFmtId="0" fontId="3" fillId="6" borderId="0" xfId="0" applyFont="1" applyFill="1" applyBorder="1" applyAlignment="1" applyProtection="1">
      <alignment vertical="center"/>
      <protection locked="0"/>
    </xf>
    <xf numFmtId="0" fontId="5" fillId="0" borderId="0" xfId="0" applyNumberFormat="1" applyFont="1" applyBorder="1" applyAlignment="1" applyProtection="1">
      <alignment horizontal="right" vertical="center"/>
      <protection locked="0"/>
    </xf>
    <xf numFmtId="0" fontId="21" fillId="6" borderId="0" xfId="0" applyFont="1" applyFill="1" applyBorder="1" applyAlignment="1" applyProtection="1">
      <alignment vertical="center"/>
      <protection locked="0"/>
    </xf>
    <xf numFmtId="49" fontId="12" fillId="0" borderId="0" xfId="0" applyNumberFormat="1" applyFont="1" applyBorder="1" applyAlignment="1" applyProtection="1">
      <alignment horizontal="right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 applyProtection="1">
      <alignment horizontal="right" vertical="center" wrapText="1"/>
      <protection locked="0"/>
    </xf>
    <xf numFmtId="0" fontId="19" fillId="0" borderId="1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vertical="center"/>
      <protection locked="0"/>
    </xf>
    <xf numFmtId="49" fontId="11" fillId="0" borderId="0" xfId="0" applyNumberFormat="1" applyFont="1" applyBorder="1" applyAlignment="1" applyProtection="1">
      <alignment horizontal="righ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49" fontId="3" fillId="0" borderId="0" xfId="0" applyNumberFormat="1" applyFont="1" applyBorder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2" fillId="6" borderId="0" xfId="0" applyFont="1" applyFill="1" applyBorder="1" applyAlignment="1" applyProtection="1">
      <alignment vertical="center"/>
      <protection locked="0"/>
    </xf>
  </cellXfs>
  <cellStyles count="4">
    <cellStyle name="Euro" xfId="1"/>
    <cellStyle name="Normál" xfId="0" builtinId="0"/>
    <cellStyle name="Standard 2" xfId="3"/>
    <cellStyle name="Százalék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tiff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tiff"/><Relationship Id="rId29" Type="http://schemas.openxmlformats.org/officeDocument/2006/relationships/image" Target="../media/image29.jpeg"/><Relationship Id="rId11" Type="http://schemas.openxmlformats.org/officeDocument/2006/relationships/image" Target="../media/image11.tiff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tif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tiff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318309</xdr:colOff>
      <xdr:row>386</xdr:row>
      <xdr:rowOff>114300</xdr:rowOff>
    </xdr:from>
    <xdr:to>
      <xdr:col>0</xdr:col>
      <xdr:colOff>850323</xdr:colOff>
      <xdr:row>388</xdr:row>
      <xdr:rowOff>141990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309" y="82953225"/>
          <a:ext cx="532014" cy="89446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472</xdr:row>
      <xdr:rowOff>53016</xdr:rowOff>
    </xdr:from>
    <xdr:to>
      <xdr:col>0</xdr:col>
      <xdr:colOff>756920</xdr:colOff>
      <xdr:row>473</xdr:row>
      <xdr:rowOff>14495</xdr:rowOff>
    </xdr:to>
    <xdr:pic>
      <xdr:nvPicPr>
        <xdr:cNvPr id="65" name="Grafik 64" descr="C:\Users\gh\Desktop\Preislisten\2655_Abscheider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2343241"/>
          <a:ext cx="480695" cy="513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18358</xdr:colOff>
      <xdr:row>493</xdr:row>
      <xdr:rowOff>0</xdr:rowOff>
    </xdr:from>
    <xdr:to>
      <xdr:col>0</xdr:col>
      <xdr:colOff>680838</xdr:colOff>
      <xdr:row>494</xdr:row>
      <xdr:rowOff>345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8" y="119366088"/>
          <a:ext cx="662480" cy="433301"/>
        </a:xfrm>
        <a:prstGeom prst="rect">
          <a:avLst/>
        </a:prstGeom>
      </xdr:spPr>
    </xdr:pic>
    <xdr:clientData/>
  </xdr:twoCellAnchor>
  <xdr:twoCellAnchor editAs="oneCell">
    <xdr:from>
      <xdr:col>0</xdr:col>
      <xdr:colOff>43132</xdr:colOff>
      <xdr:row>38</xdr:row>
      <xdr:rowOff>129397</xdr:rowOff>
    </xdr:from>
    <xdr:to>
      <xdr:col>1</xdr:col>
      <xdr:colOff>3608</xdr:colOff>
      <xdr:row>46</xdr:row>
      <xdr:rowOff>56372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2" y="8867955"/>
          <a:ext cx="1199072" cy="1178118"/>
        </a:xfrm>
        <a:prstGeom prst="rect">
          <a:avLst/>
        </a:prstGeom>
      </xdr:spPr>
    </xdr:pic>
    <xdr:clientData/>
  </xdr:twoCellAnchor>
  <xdr:twoCellAnchor editAs="oneCell">
    <xdr:from>
      <xdr:col>0</xdr:col>
      <xdr:colOff>34505</xdr:colOff>
      <xdr:row>47</xdr:row>
      <xdr:rowOff>94891</xdr:rowOff>
    </xdr:from>
    <xdr:to>
      <xdr:col>1</xdr:col>
      <xdr:colOff>34213</xdr:colOff>
      <xdr:row>53</xdr:row>
      <xdr:rowOff>103517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162"/>
        <a:stretch/>
      </xdr:blipFill>
      <xdr:spPr>
        <a:xfrm>
          <a:off x="34505" y="10550106"/>
          <a:ext cx="1250538" cy="94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274322</xdr:colOff>
      <xdr:row>73</xdr:row>
      <xdr:rowOff>43989</xdr:rowOff>
    </xdr:from>
    <xdr:to>
      <xdr:col>0</xdr:col>
      <xdr:colOff>881150</xdr:colOff>
      <xdr:row>73</xdr:row>
      <xdr:rowOff>506064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2" y="18274839"/>
          <a:ext cx="606828" cy="4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401438</xdr:colOff>
      <xdr:row>71</xdr:row>
      <xdr:rowOff>357102</xdr:rowOff>
    </xdr:from>
    <xdr:to>
      <xdr:col>0</xdr:col>
      <xdr:colOff>925138</xdr:colOff>
      <xdr:row>73</xdr:row>
      <xdr:rowOff>54723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8" y="17873577"/>
          <a:ext cx="523700" cy="526297"/>
        </a:xfrm>
        <a:prstGeom prst="rect">
          <a:avLst/>
        </a:prstGeom>
      </xdr:spPr>
    </xdr:pic>
    <xdr:clientData/>
  </xdr:twoCellAnchor>
  <xdr:twoCellAnchor>
    <xdr:from>
      <xdr:col>0</xdr:col>
      <xdr:colOff>284193</xdr:colOff>
      <xdr:row>69</xdr:row>
      <xdr:rowOff>83126</xdr:rowOff>
    </xdr:from>
    <xdr:to>
      <xdr:col>1</xdr:col>
      <xdr:colOff>22168</xdr:colOff>
      <xdr:row>72</xdr:row>
      <xdr:rowOff>158805</xdr:rowOff>
    </xdr:to>
    <xdr:pic>
      <xdr:nvPicPr>
        <xdr:cNvPr id="14" name="Grafik 13" descr="http://www.schick-dental.de/images/qprofi_netzteil_0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93" y="17275751"/>
          <a:ext cx="947650" cy="828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7057</xdr:rowOff>
    </xdr:from>
    <xdr:to>
      <xdr:col>1</xdr:col>
      <xdr:colOff>5848</xdr:colOff>
      <xdr:row>99</xdr:row>
      <xdr:rowOff>37738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6159"/>
          <a:ext cx="1256678" cy="1019485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277959</xdr:colOff>
      <xdr:row>315</xdr:row>
      <xdr:rowOff>13159</xdr:rowOff>
    </xdr:from>
    <xdr:to>
      <xdr:col>0</xdr:col>
      <xdr:colOff>884787</xdr:colOff>
      <xdr:row>316</xdr:row>
      <xdr:rowOff>73035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9" y="64973659"/>
          <a:ext cx="606828" cy="45040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312</xdr:row>
      <xdr:rowOff>200888</xdr:rowOff>
    </xdr:from>
    <xdr:to>
      <xdr:col>0</xdr:col>
      <xdr:colOff>1090525</xdr:colOff>
      <xdr:row>314</xdr:row>
      <xdr:rowOff>238815</xdr:rowOff>
    </xdr:to>
    <xdr:pic>
      <xdr:nvPicPr>
        <xdr:cNvPr id="24" name="Grafik 23" descr="http://www.schick-dental.de/images/qprofi_netzteil_0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865988"/>
          <a:ext cx="947650" cy="94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269474</xdr:colOff>
      <xdr:row>313</xdr:row>
      <xdr:rowOff>445420</xdr:rowOff>
    </xdr:from>
    <xdr:to>
      <xdr:col>0</xdr:col>
      <xdr:colOff>793174</xdr:colOff>
      <xdr:row>315</xdr:row>
      <xdr:rowOff>59396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74" y="64510570"/>
          <a:ext cx="523700" cy="51885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372861</xdr:colOff>
      <xdr:row>343</xdr:row>
      <xdr:rowOff>38100</xdr:rowOff>
    </xdr:from>
    <xdr:to>
      <xdr:col>0</xdr:col>
      <xdr:colOff>896787</xdr:colOff>
      <xdr:row>345</xdr:row>
      <xdr:rowOff>111701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61" y="72532875"/>
          <a:ext cx="523926" cy="559377"/>
        </a:xfrm>
        <a:prstGeom prst="rect">
          <a:avLst/>
        </a:prstGeom>
      </xdr:spPr>
    </xdr:pic>
    <xdr:clientData/>
  </xdr:twoCellAnchor>
  <xdr:twoCellAnchor editAs="oneCell">
    <xdr:from>
      <xdr:col>0</xdr:col>
      <xdr:colOff>252673</xdr:colOff>
      <xdr:row>365</xdr:row>
      <xdr:rowOff>28402</xdr:rowOff>
    </xdr:from>
    <xdr:to>
      <xdr:col>0</xdr:col>
      <xdr:colOff>917691</xdr:colOff>
      <xdr:row>366</xdr:row>
      <xdr:rowOff>344204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73" y="76485577"/>
          <a:ext cx="665018" cy="839677"/>
        </a:xfrm>
        <a:prstGeom prst="rect">
          <a:avLst/>
        </a:prstGeom>
      </xdr:spPr>
    </xdr:pic>
    <xdr:clientData/>
  </xdr:twoCellAnchor>
  <xdr:twoCellAnchor editAs="oneCell">
    <xdr:from>
      <xdr:col>0</xdr:col>
      <xdr:colOff>84339</xdr:colOff>
      <xdr:row>367</xdr:row>
      <xdr:rowOff>98541</xdr:rowOff>
    </xdr:from>
    <xdr:to>
      <xdr:col>1</xdr:col>
      <xdr:colOff>26150</xdr:colOff>
      <xdr:row>369</xdr:row>
      <xdr:rowOff>3082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" y="77527266"/>
          <a:ext cx="1151486" cy="663366"/>
        </a:xfrm>
        <a:prstGeom prst="rect">
          <a:avLst/>
        </a:prstGeom>
      </xdr:spPr>
    </xdr:pic>
    <xdr:clientData/>
  </xdr:twoCellAnchor>
  <xdr:twoCellAnchor editAs="oneCell">
    <xdr:from>
      <xdr:col>0</xdr:col>
      <xdr:colOff>239684</xdr:colOff>
      <xdr:row>369</xdr:row>
      <xdr:rowOff>24939</xdr:rowOff>
    </xdr:from>
    <xdr:to>
      <xdr:col>0</xdr:col>
      <xdr:colOff>846024</xdr:colOff>
      <xdr:row>370</xdr:row>
      <xdr:rowOff>45241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84" y="78215664"/>
          <a:ext cx="606340" cy="601326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390</xdr:row>
      <xdr:rowOff>145370</xdr:rowOff>
    </xdr:from>
    <xdr:to>
      <xdr:col>0</xdr:col>
      <xdr:colOff>1057275</xdr:colOff>
      <xdr:row>394</xdr:row>
      <xdr:rowOff>144778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1" y="84374945"/>
          <a:ext cx="884094" cy="1228134"/>
        </a:xfrm>
        <a:prstGeom prst="rect">
          <a:avLst/>
        </a:prstGeom>
      </xdr:spPr>
    </xdr:pic>
    <xdr:clientData/>
  </xdr:twoCellAnchor>
  <xdr:twoCellAnchor editAs="oneCell">
    <xdr:from>
      <xdr:col>0</xdr:col>
      <xdr:colOff>28402</xdr:colOff>
      <xdr:row>419</xdr:row>
      <xdr:rowOff>66502</xdr:rowOff>
    </xdr:from>
    <xdr:to>
      <xdr:col>0</xdr:col>
      <xdr:colOff>1138594</xdr:colOff>
      <xdr:row>421</xdr:row>
      <xdr:rowOff>149975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2" y="93154327"/>
          <a:ext cx="1110192" cy="826424"/>
        </a:xfrm>
        <a:prstGeom prst="rect">
          <a:avLst/>
        </a:prstGeom>
      </xdr:spPr>
    </xdr:pic>
    <xdr:clientData/>
  </xdr:twoCellAnchor>
  <xdr:twoCellAnchor editAs="oneCell">
    <xdr:from>
      <xdr:col>0</xdr:col>
      <xdr:colOff>130296</xdr:colOff>
      <xdr:row>413</xdr:row>
      <xdr:rowOff>138718</xdr:rowOff>
    </xdr:from>
    <xdr:to>
      <xdr:col>0</xdr:col>
      <xdr:colOff>1139586</xdr:colOff>
      <xdr:row>414</xdr:row>
      <xdr:rowOff>248373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96" y="90207118"/>
          <a:ext cx="1009290" cy="44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306361</xdr:colOff>
      <xdr:row>465</xdr:row>
      <xdr:rowOff>23898</xdr:rowOff>
    </xdr:from>
    <xdr:to>
      <xdr:col>0</xdr:col>
      <xdr:colOff>938127</xdr:colOff>
      <xdr:row>465</xdr:row>
      <xdr:rowOff>446654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61" y="108780348"/>
          <a:ext cx="631766" cy="422756"/>
        </a:xfrm>
        <a:prstGeom prst="rect">
          <a:avLst/>
        </a:prstGeom>
      </xdr:spPr>
    </xdr:pic>
    <xdr:clientData/>
  </xdr:twoCellAnchor>
  <xdr:twoCellAnchor editAs="oneCell">
    <xdr:from>
      <xdr:col>0</xdr:col>
      <xdr:colOff>279170</xdr:colOff>
      <xdr:row>409</xdr:row>
      <xdr:rowOff>42949</xdr:rowOff>
    </xdr:from>
    <xdr:to>
      <xdr:col>0</xdr:col>
      <xdr:colOff>1007920</xdr:colOff>
      <xdr:row>409</xdr:row>
      <xdr:rowOff>528553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70" y="88225399"/>
          <a:ext cx="728750" cy="485604"/>
        </a:xfrm>
        <a:prstGeom prst="rect">
          <a:avLst/>
        </a:prstGeom>
      </xdr:spPr>
    </xdr:pic>
    <xdr:clientData/>
  </xdr:twoCellAnchor>
  <xdr:twoCellAnchor editAs="oneCell">
    <xdr:from>
      <xdr:col>0</xdr:col>
      <xdr:colOff>321776</xdr:colOff>
      <xdr:row>466</xdr:row>
      <xdr:rowOff>19050</xdr:rowOff>
    </xdr:from>
    <xdr:to>
      <xdr:col>0</xdr:col>
      <xdr:colOff>748218</xdr:colOff>
      <xdr:row>466</xdr:row>
      <xdr:rowOff>490450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76" y="109251750"/>
          <a:ext cx="426442" cy="47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120770</xdr:colOff>
      <xdr:row>3</xdr:row>
      <xdr:rowOff>155274</xdr:rowOff>
    </xdr:from>
    <xdr:to>
      <xdr:col>0</xdr:col>
      <xdr:colOff>1086929</xdr:colOff>
      <xdr:row>10</xdr:row>
      <xdr:rowOff>51758</xdr:rowOff>
    </xdr:to>
    <xdr:pic>
      <xdr:nvPicPr>
        <xdr:cNvPr id="39" name="Grafik 38" descr="C:\Users\gh\Desktop\Preislisten\9405_Q Basic_Kniesteuerung.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0770" y="2993365"/>
          <a:ext cx="966159" cy="9834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51758</xdr:colOff>
      <xdr:row>12</xdr:row>
      <xdr:rowOff>1</xdr:rowOff>
    </xdr:from>
    <xdr:to>
      <xdr:col>0</xdr:col>
      <xdr:colOff>1130060</xdr:colOff>
      <xdr:row>17</xdr:row>
      <xdr:rowOff>0</xdr:rowOff>
    </xdr:to>
    <xdr:pic>
      <xdr:nvPicPr>
        <xdr:cNvPr id="40" name="Grafik 39" descr="C:\Users\gh\Desktop\Preislisten\9408_Q Basic_Fußsteuerung kpl._nied.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758" y="4235571"/>
          <a:ext cx="1078302" cy="7763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34508</xdr:colOff>
      <xdr:row>19</xdr:row>
      <xdr:rowOff>8628</xdr:rowOff>
    </xdr:from>
    <xdr:to>
      <xdr:col>0</xdr:col>
      <xdr:colOff>1164568</xdr:colOff>
      <xdr:row>24</xdr:row>
      <xdr:rowOff>34506</xdr:rowOff>
    </xdr:to>
    <xdr:pic>
      <xdr:nvPicPr>
        <xdr:cNvPr id="41" name="Grafik 40" descr="C:\Users\gh\Desktop\9413_Q Basic_Tischsteuerung kpl.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508" y="5331126"/>
          <a:ext cx="1130060" cy="80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161792</xdr:colOff>
      <xdr:row>74</xdr:row>
      <xdr:rowOff>73059</xdr:rowOff>
    </xdr:from>
    <xdr:to>
      <xdr:col>0</xdr:col>
      <xdr:colOff>887038</xdr:colOff>
      <xdr:row>74</xdr:row>
      <xdr:rowOff>447675</xdr:rowOff>
    </xdr:to>
    <xdr:pic>
      <xdr:nvPicPr>
        <xdr:cNvPr id="42" name="Grafik 41" descr="C:\Users\gh\AppData\Local\Microsoft\Windows\Temporary Internet Files\Content.Word\9440_dyn. Fußanlasser_April 2015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92" y="18837309"/>
          <a:ext cx="725246" cy="374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67214</xdr:colOff>
      <xdr:row>101</xdr:row>
      <xdr:rowOff>158330</xdr:rowOff>
    </xdr:from>
    <xdr:to>
      <xdr:col>0</xdr:col>
      <xdr:colOff>1102384</xdr:colOff>
      <xdr:row>107</xdr:row>
      <xdr:rowOff>109807</xdr:rowOff>
    </xdr:to>
    <xdr:pic>
      <xdr:nvPicPr>
        <xdr:cNvPr id="46" name="Grafik 45" descr="C:\Users\gh\Desktop\Preislisten\9005_2_QUBE long version_Kniesteuerung_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14" y="29200055"/>
          <a:ext cx="1035170" cy="9230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173</xdr:row>
      <xdr:rowOff>136224</xdr:rowOff>
    </xdr:from>
    <xdr:to>
      <xdr:col>0</xdr:col>
      <xdr:colOff>1181819</xdr:colOff>
      <xdr:row>179</xdr:row>
      <xdr:rowOff>84465</xdr:rowOff>
    </xdr:to>
    <xdr:pic>
      <xdr:nvPicPr>
        <xdr:cNvPr id="47" name="Grafik 46" descr="C:\Users\gh\Desktop\Preislisten\9028_2_QUBE Plus long version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1388999"/>
          <a:ext cx="1181819" cy="8626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165</xdr:row>
      <xdr:rowOff>112144</xdr:rowOff>
    </xdr:from>
    <xdr:to>
      <xdr:col>1</xdr:col>
      <xdr:colOff>2354</xdr:colOff>
      <xdr:row>170</xdr:row>
      <xdr:rowOff>146651</xdr:rowOff>
    </xdr:to>
    <xdr:pic>
      <xdr:nvPicPr>
        <xdr:cNvPr id="49" name="Grafik 48" descr="C:\Users\gh\Desktop\Preislisten\9028_QUBE Plus_Fußsteuerung_ohne Ablage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863321"/>
          <a:ext cx="1207698" cy="8108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8626</xdr:colOff>
      <xdr:row>246</xdr:row>
      <xdr:rowOff>101139</xdr:rowOff>
    </xdr:from>
    <xdr:to>
      <xdr:col>0</xdr:col>
      <xdr:colOff>1104181</xdr:colOff>
      <xdr:row>250</xdr:row>
      <xdr:rowOff>152271</xdr:rowOff>
    </xdr:to>
    <xdr:pic>
      <xdr:nvPicPr>
        <xdr:cNvPr id="50" name="Grafik 49" descr="C:\Users\gh\Desktop\Preislisten\9053_2_QUBE Premium long version_Tischsteuerung_ohne Ablage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6" y="53298264"/>
          <a:ext cx="1095555" cy="6607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239</xdr:row>
      <xdr:rowOff>45469</xdr:rowOff>
    </xdr:from>
    <xdr:to>
      <xdr:col>0</xdr:col>
      <xdr:colOff>1069675</xdr:colOff>
      <xdr:row>243</xdr:row>
      <xdr:rowOff>102979</xdr:rowOff>
    </xdr:to>
    <xdr:pic>
      <xdr:nvPicPr>
        <xdr:cNvPr id="51" name="Grafik 50" descr="C:\Users\gh\Desktop\Preislisten\9053_QUBE Premium_Tischsteuerung_ohne Ablage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794"/>
          <a:ext cx="1069675" cy="667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273982</xdr:colOff>
      <xdr:row>316</xdr:row>
      <xdr:rowOff>89817</xdr:rowOff>
    </xdr:from>
    <xdr:to>
      <xdr:col>0</xdr:col>
      <xdr:colOff>981348</xdr:colOff>
      <xdr:row>316</xdr:row>
      <xdr:rowOff>492835</xdr:rowOff>
    </xdr:to>
    <xdr:pic>
      <xdr:nvPicPr>
        <xdr:cNvPr id="43" name="Grafik 42" descr="C:\Users\gh\AppData\Local\Microsoft\Windows\Temporary Internet Files\Content.Word\9440_dyn. Fußanlasser_April 2015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982" y="65440842"/>
          <a:ext cx="707366" cy="4030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512271</xdr:colOff>
      <xdr:row>485</xdr:row>
      <xdr:rowOff>33252</xdr:rowOff>
    </xdr:from>
    <xdr:to>
      <xdr:col>0</xdr:col>
      <xdr:colOff>994410</xdr:colOff>
      <xdr:row>486</xdr:row>
      <xdr:rowOff>75223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271" y="115285752"/>
          <a:ext cx="482139" cy="594420"/>
        </a:xfrm>
        <a:prstGeom prst="rect">
          <a:avLst/>
        </a:prstGeom>
      </xdr:spPr>
    </xdr:pic>
    <xdr:clientData/>
  </xdr:twoCellAnchor>
  <xdr:twoCellAnchor editAs="oneCell">
    <xdr:from>
      <xdr:col>0</xdr:col>
      <xdr:colOff>237123</xdr:colOff>
      <xdr:row>492</xdr:row>
      <xdr:rowOff>66446</xdr:rowOff>
    </xdr:from>
    <xdr:to>
      <xdr:col>0</xdr:col>
      <xdr:colOff>848273</xdr:colOff>
      <xdr:row>493</xdr:row>
      <xdr:rowOff>25525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23" y="102717371"/>
          <a:ext cx="611150" cy="3972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517</xdr:row>
      <xdr:rowOff>23183</xdr:rowOff>
    </xdr:from>
    <xdr:to>
      <xdr:col>0</xdr:col>
      <xdr:colOff>1197091</xdr:colOff>
      <xdr:row>523</xdr:row>
      <xdr:rowOff>74173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1675233"/>
          <a:ext cx="1139941" cy="102254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526</xdr:row>
      <xdr:rowOff>80303</xdr:rowOff>
    </xdr:from>
    <xdr:to>
      <xdr:col>1</xdr:col>
      <xdr:colOff>2033</xdr:colOff>
      <xdr:row>534</xdr:row>
      <xdr:rowOff>3450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3399228"/>
          <a:ext cx="1202183" cy="1142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66874</xdr:rowOff>
    </xdr:from>
    <xdr:to>
      <xdr:col>1</xdr:col>
      <xdr:colOff>294</xdr:colOff>
      <xdr:row>544</xdr:row>
      <xdr:rowOff>127200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062199"/>
          <a:ext cx="1209969" cy="1127126"/>
        </a:xfrm>
        <a:prstGeom prst="rect">
          <a:avLst/>
        </a:prstGeom>
      </xdr:spPr>
    </xdr:pic>
    <xdr:clientData/>
  </xdr:twoCellAnchor>
  <xdr:twoCellAnchor editAs="oneCell">
    <xdr:from>
      <xdr:col>0</xdr:col>
      <xdr:colOff>289733</xdr:colOff>
      <xdr:row>467</xdr:row>
      <xdr:rowOff>33251</xdr:rowOff>
    </xdr:from>
    <xdr:to>
      <xdr:col>0</xdr:col>
      <xdr:colOff>788497</xdr:colOff>
      <xdr:row>468</xdr:row>
      <xdr:rowOff>18369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30225">
          <a:off x="289733" y="109761251"/>
          <a:ext cx="498764" cy="442317"/>
        </a:xfrm>
        <a:prstGeom prst="rect">
          <a:avLst/>
        </a:prstGeom>
      </xdr:spPr>
    </xdr:pic>
    <xdr:clientData/>
  </xdr:twoCellAnchor>
  <xdr:twoCellAnchor editAs="oneCell">
    <xdr:from>
      <xdr:col>0</xdr:col>
      <xdr:colOff>201931</xdr:colOff>
      <xdr:row>469</xdr:row>
      <xdr:rowOff>26322</xdr:rowOff>
    </xdr:from>
    <xdr:to>
      <xdr:col>0</xdr:col>
      <xdr:colOff>966700</xdr:colOff>
      <xdr:row>469</xdr:row>
      <xdr:rowOff>483753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1" y="110773497"/>
          <a:ext cx="764769" cy="457431"/>
        </a:xfrm>
        <a:prstGeom prst="rect">
          <a:avLst/>
        </a:prstGeom>
      </xdr:spPr>
    </xdr:pic>
    <xdr:clientData/>
  </xdr:twoCellAnchor>
  <xdr:twoCellAnchor editAs="oneCell">
    <xdr:from>
      <xdr:col>0</xdr:col>
      <xdr:colOff>168506</xdr:colOff>
      <xdr:row>469</xdr:row>
      <xdr:rowOff>596968</xdr:rowOff>
    </xdr:from>
    <xdr:to>
      <xdr:col>0</xdr:col>
      <xdr:colOff>935786</xdr:colOff>
      <xdr:row>471</xdr:row>
      <xdr:rowOff>71463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06" y="111344143"/>
          <a:ext cx="767280" cy="53176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179242</xdr:colOff>
      <xdr:row>463</xdr:row>
      <xdr:rowOff>18876</xdr:rowOff>
    </xdr:from>
    <xdr:to>
      <xdr:col>0</xdr:col>
      <xdr:colOff>960639</xdr:colOff>
      <xdr:row>465</xdr:row>
      <xdr:rowOff>3926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42" y="107946651"/>
          <a:ext cx="781397" cy="813726"/>
        </a:xfrm>
        <a:prstGeom prst="rect">
          <a:avLst/>
        </a:prstGeom>
      </xdr:spPr>
    </xdr:pic>
    <xdr:clientData/>
  </xdr:twoCellAnchor>
  <xdr:twoCellAnchor editAs="oneCell">
    <xdr:from>
      <xdr:col>0</xdr:col>
      <xdr:colOff>272938</xdr:colOff>
      <xdr:row>491</xdr:row>
      <xdr:rowOff>9611</xdr:rowOff>
    </xdr:from>
    <xdr:to>
      <xdr:col>0</xdr:col>
      <xdr:colOff>1006183</xdr:colOff>
      <xdr:row>491</xdr:row>
      <xdr:rowOff>365959</xdr:rowOff>
    </xdr:to>
    <xdr:pic>
      <xdr:nvPicPr>
        <xdr:cNvPr id="62" name="Grafik 61" descr="C:\Users\gh\Desktop\4468_Schutzscheibe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2938" y="102222386"/>
          <a:ext cx="733245" cy="35634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296891</xdr:colOff>
      <xdr:row>474</xdr:row>
      <xdr:rowOff>17253</xdr:rowOff>
    </xdr:from>
    <xdr:to>
      <xdr:col>0</xdr:col>
      <xdr:colOff>823103</xdr:colOff>
      <xdr:row>475</xdr:row>
      <xdr:rowOff>2697</xdr:rowOff>
    </xdr:to>
    <xdr:pic>
      <xdr:nvPicPr>
        <xdr:cNvPr id="63" name="Grafik 62" descr="C:\Users\gh\Desktop\Preislisten\2665_Polierset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7893">
          <a:off x="296891" y="113164728"/>
          <a:ext cx="526212" cy="414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213860</xdr:colOff>
      <xdr:row>473</xdr:row>
      <xdr:rowOff>91655</xdr:rowOff>
    </xdr:from>
    <xdr:to>
      <xdr:col>0</xdr:col>
      <xdr:colOff>765951</xdr:colOff>
      <xdr:row>473</xdr:row>
      <xdr:rowOff>512551</xdr:rowOff>
    </xdr:to>
    <xdr:pic>
      <xdr:nvPicPr>
        <xdr:cNvPr id="64" name="Grafik 63" descr="C:\Users\gh\Desktop\Preislisten\2660_Diamant-Werkzeugsatz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34555">
          <a:off x="213860" y="112667630"/>
          <a:ext cx="552091" cy="4208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266521</xdr:colOff>
      <xdr:row>471</xdr:row>
      <xdr:rowOff>31271</xdr:rowOff>
    </xdr:from>
    <xdr:to>
      <xdr:col>0</xdr:col>
      <xdr:colOff>878997</xdr:colOff>
      <xdr:row>472</xdr:row>
      <xdr:rowOff>419</xdr:rowOff>
    </xdr:to>
    <xdr:pic>
      <xdr:nvPicPr>
        <xdr:cNvPr id="66" name="Grafik 65" descr="C:\Users\gh\Desktop\Preislisten\2509_Aufnahmeschale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21" y="111854771"/>
          <a:ext cx="612476" cy="429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188</xdr:row>
      <xdr:rowOff>141081</xdr:rowOff>
    </xdr:from>
    <xdr:to>
      <xdr:col>0</xdr:col>
      <xdr:colOff>1052423</xdr:colOff>
      <xdr:row>193</xdr:row>
      <xdr:rowOff>74317</xdr:rowOff>
    </xdr:to>
    <xdr:pic>
      <xdr:nvPicPr>
        <xdr:cNvPr id="69" name="Grafik 68" descr="C:\Users\gh\Desktop\Preislisten\9033_2_QUBE Plus long version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79856"/>
          <a:ext cx="1052423" cy="695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43130</xdr:colOff>
      <xdr:row>180</xdr:row>
      <xdr:rowOff>138024</xdr:rowOff>
    </xdr:from>
    <xdr:to>
      <xdr:col>1</xdr:col>
      <xdr:colOff>2352</xdr:colOff>
      <xdr:row>185</xdr:row>
      <xdr:rowOff>129396</xdr:rowOff>
    </xdr:to>
    <xdr:pic>
      <xdr:nvPicPr>
        <xdr:cNvPr id="70" name="Grafik 69" descr="C:\Users\gh\Desktop\Preislisten\QUBE Plus_Tischsteuerung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0" y="32780379"/>
          <a:ext cx="1164567" cy="75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17253</xdr:colOff>
      <xdr:row>150</xdr:row>
      <xdr:rowOff>25879</xdr:rowOff>
    </xdr:from>
    <xdr:to>
      <xdr:col>0</xdr:col>
      <xdr:colOff>1181819</xdr:colOff>
      <xdr:row>156</xdr:row>
      <xdr:rowOff>43130</xdr:rowOff>
    </xdr:to>
    <xdr:pic>
      <xdr:nvPicPr>
        <xdr:cNvPr id="72" name="Grafik 71" descr="C:\Users\gh\Desktop\Preislisten\9025_QUBE Plus_Kniesteuerung_ohne Ablage_gh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3" y="28070354"/>
          <a:ext cx="1164566" cy="948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120770</xdr:colOff>
      <xdr:row>109</xdr:row>
      <xdr:rowOff>8626</xdr:rowOff>
    </xdr:from>
    <xdr:to>
      <xdr:col>0</xdr:col>
      <xdr:colOff>1104181</xdr:colOff>
      <xdr:row>113</xdr:row>
      <xdr:rowOff>146649</xdr:rowOff>
    </xdr:to>
    <xdr:pic>
      <xdr:nvPicPr>
        <xdr:cNvPr id="73" name="Grafik 72" descr="Y:\Bilder_Dental\1_Produktbilder\QUBE_Mrz 2011\QUBE\9008_QUBE_Fußsteuerung_web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0" y="21367630"/>
          <a:ext cx="983411" cy="759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8625</xdr:colOff>
      <xdr:row>116</xdr:row>
      <xdr:rowOff>102078</xdr:rowOff>
    </xdr:from>
    <xdr:to>
      <xdr:col>0</xdr:col>
      <xdr:colOff>1181819</xdr:colOff>
      <xdr:row>122</xdr:row>
      <xdr:rowOff>35945</xdr:rowOff>
    </xdr:to>
    <xdr:pic>
      <xdr:nvPicPr>
        <xdr:cNvPr id="74" name="Grafik 73" descr="Y:\Bilder_Dental\1_Produktbilder\QUBE_Mrz 2011\QUBE long version\9008_2_QUBE_long version_Fußsteuerung_web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5" y="31686978"/>
          <a:ext cx="1173194" cy="8482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131</xdr:row>
      <xdr:rowOff>112143</xdr:rowOff>
    </xdr:from>
    <xdr:to>
      <xdr:col>0</xdr:col>
      <xdr:colOff>1121434</xdr:colOff>
      <xdr:row>136</xdr:row>
      <xdr:rowOff>128770</xdr:rowOff>
    </xdr:to>
    <xdr:pic>
      <xdr:nvPicPr>
        <xdr:cNvPr id="75" name="Grafik 74" descr="Y:\Bilder_Dental\1_Produktbilder\QUBE_Mrz 2011\QUBE long version\9013_2_QUBE long version_Tischsteuerung_web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44075"/>
          <a:ext cx="1121434" cy="7763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69012</xdr:colOff>
      <xdr:row>124</xdr:row>
      <xdr:rowOff>51757</xdr:rowOff>
    </xdr:from>
    <xdr:to>
      <xdr:col>0</xdr:col>
      <xdr:colOff>1138686</xdr:colOff>
      <xdr:row>129</xdr:row>
      <xdr:rowOff>60382</xdr:rowOff>
    </xdr:to>
    <xdr:pic>
      <xdr:nvPicPr>
        <xdr:cNvPr id="76" name="Grafik 75" descr="Y:\Bilder_Dental\1_Produktbilder\QUBE_Mrz 2011\QUBE\9013_QUBE_Tischsteuerung_web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23696761"/>
          <a:ext cx="1069674" cy="7850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158</xdr:row>
      <xdr:rowOff>131552</xdr:rowOff>
    </xdr:from>
    <xdr:to>
      <xdr:col>0</xdr:col>
      <xdr:colOff>1112808</xdr:colOff>
      <xdr:row>163</xdr:row>
      <xdr:rowOff>121130</xdr:rowOff>
    </xdr:to>
    <xdr:pic>
      <xdr:nvPicPr>
        <xdr:cNvPr id="77" name="Grafik 76" descr="Y:\Bilder_Dental\1_Produktbilder\QUBE_Mrz 2011\QUBE Plus long version\9045_2_QUBE Premium long version_Kniesteuerung_web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31627"/>
          <a:ext cx="1112808" cy="923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77637</xdr:colOff>
      <xdr:row>208</xdr:row>
      <xdr:rowOff>34506</xdr:rowOff>
    </xdr:from>
    <xdr:to>
      <xdr:col>0</xdr:col>
      <xdr:colOff>1059347</xdr:colOff>
      <xdr:row>213</xdr:row>
      <xdr:rowOff>129351</xdr:rowOff>
    </xdr:to>
    <xdr:pic>
      <xdr:nvPicPr>
        <xdr:cNvPr id="78" name="Grafik 77" descr="Y:\Bilder_Dental\1_Produktbilder\QUBE_Mrz 2011\QUBE Premium\9045_QUBE Premium_Kniesteuerung_web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37" y="37507653"/>
          <a:ext cx="981710" cy="871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62182</xdr:colOff>
      <xdr:row>216</xdr:row>
      <xdr:rowOff>69413</xdr:rowOff>
    </xdr:from>
    <xdr:to>
      <xdr:col>0</xdr:col>
      <xdr:colOff>1097232</xdr:colOff>
      <xdr:row>221</xdr:row>
      <xdr:rowOff>102931</xdr:rowOff>
    </xdr:to>
    <xdr:pic>
      <xdr:nvPicPr>
        <xdr:cNvPr id="79" name="Grafik 78" descr="Y:\Bilder_Dental\1_Produktbilder\QUBE_Mrz 2011\QUBE Premium long version\9045_2_QUBE Premium long version_Kniesteuerung_web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82" y="47942063"/>
          <a:ext cx="1035050" cy="9479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95790</xdr:colOff>
      <xdr:row>232</xdr:row>
      <xdr:rowOff>77636</xdr:rowOff>
    </xdr:from>
    <xdr:to>
      <xdr:col>0</xdr:col>
      <xdr:colOff>1105080</xdr:colOff>
      <xdr:row>237</xdr:row>
      <xdr:rowOff>86263</xdr:rowOff>
    </xdr:to>
    <xdr:pic>
      <xdr:nvPicPr>
        <xdr:cNvPr id="80" name="Grafik 79" descr="Y:\Bilder_Dental\1_Produktbilder\QUBE_Mrz 2011\QUBE Premium long version\9048_2_QUBE Premium_long version_Fußsteuerung_web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90" y="41511386"/>
          <a:ext cx="1009290" cy="7706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120771</xdr:colOff>
      <xdr:row>223</xdr:row>
      <xdr:rowOff>146649</xdr:rowOff>
    </xdr:from>
    <xdr:to>
      <xdr:col>0</xdr:col>
      <xdr:colOff>1112809</xdr:colOff>
      <xdr:row>228</xdr:row>
      <xdr:rowOff>103520</xdr:rowOff>
    </xdr:to>
    <xdr:pic>
      <xdr:nvPicPr>
        <xdr:cNvPr id="81" name="Grafik 80" descr="Y:\Bilder_Dental\1_Produktbilder\QUBE_Mrz 2011\QUBE Premium\9048_QUBE Premium_Fußsteuerung_web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1" y="39923049"/>
          <a:ext cx="992038" cy="7332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212965</xdr:colOff>
      <xdr:row>417</xdr:row>
      <xdr:rowOff>96692</xdr:rowOff>
    </xdr:from>
    <xdr:to>
      <xdr:col>0</xdr:col>
      <xdr:colOff>894451</xdr:colOff>
      <xdr:row>418</xdr:row>
      <xdr:rowOff>1981</xdr:rowOff>
    </xdr:to>
    <xdr:pic>
      <xdr:nvPicPr>
        <xdr:cNvPr id="85" name="Grafik 84" descr="C:\Users\gh\Desktop\Preislisten\2509_Aufnahmeschale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65" y="92022467"/>
          <a:ext cx="681486" cy="5053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334763</xdr:colOff>
      <xdr:row>416</xdr:row>
      <xdr:rowOff>154613</xdr:rowOff>
    </xdr:from>
    <xdr:to>
      <xdr:col>0</xdr:col>
      <xdr:colOff>895479</xdr:colOff>
      <xdr:row>417</xdr:row>
      <xdr:rowOff>2211</xdr:rowOff>
    </xdr:to>
    <xdr:pic>
      <xdr:nvPicPr>
        <xdr:cNvPr id="86" name="Grafik 85" descr="C:\Users\gh\Desktop\Preislisten\2507_1_Frässchale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63" y="91423163"/>
          <a:ext cx="560716" cy="438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322104</xdr:colOff>
      <xdr:row>414</xdr:row>
      <xdr:rowOff>257175</xdr:rowOff>
    </xdr:from>
    <xdr:to>
      <xdr:col>0</xdr:col>
      <xdr:colOff>862274</xdr:colOff>
      <xdr:row>415</xdr:row>
      <xdr:rowOff>525054</xdr:rowOff>
    </xdr:to>
    <xdr:pic>
      <xdr:nvPicPr>
        <xdr:cNvPr id="87" name="Grafik 86" descr="C:\Users\gh\Desktop\Preislisten\2506_Verstellbarer Winkel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104" y="93459300"/>
          <a:ext cx="540170" cy="5441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317110</xdr:colOff>
      <xdr:row>345</xdr:row>
      <xdr:rowOff>219075</xdr:rowOff>
    </xdr:from>
    <xdr:to>
      <xdr:col>0</xdr:col>
      <xdr:colOff>847726</xdr:colOff>
      <xdr:row>347</xdr:row>
      <xdr:rowOff>21430</xdr:rowOff>
    </xdr:to>
    <xdr:pic>
      <xdr:nvPicPr>
        <xdr:cNvPr id="92" name="Grafik 91" descr="Y:\Bilder_Dental\1_Produktbilder\Niethammer\1860_Doppelniethammer_web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10" y="73199625"/>
          <a:ext cx="530616" cy="49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79435</xdr:colOff>
      <xdr:row>440</xdr:row>
      <xdr:rowOff>62721</xdr:rowOff>
    </xdr:from>
    <xdr:to>
      <xdr:col>1</xdr:col>
      <xdr:colOff>96688</xdr:colOff>
      <xdr:row>447</xdr:row>
      <xdr:rowOff>84153</xdr:rowOff>
    </xdr:to>
    <xdr:pic>
      <xdr:nvPicPr>
        <xdr:cNvPr id="95" name="Grafik 94" descr="C:\Users\gh\Desktop\Preislisten\2650_05_S2_S3 Keramik-Frässet_transp_web..pn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5" y="99798996"/>
          <a:ext cx="1226928" cy="1431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66316</xdr:colOff>
      <xdr:row>451</xdr:row>
      <xdr:rowOff>152401</xdr:rowOff>
    </xdr:from>
    <xdr:to>
      <xdr:col>0</xdr:col>
      <xdr:colOff>1002203</xdr:colOff>
      <xdr:row>457</xdr:row>
      <xdr:rowOff>1214</xdr:rowOff>
    </xdr:to>
    <xdr:pic>
      <xdr:nvPicPr>
        <xdr:cNvPr id="96" name="Grafik 95" descr="C:\Users\gh\Desktop\2650_7_Keramik-Frässet Basic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16" y="117090826"/>
          <a:ext cx="935887" cy="8428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506</xdr:row>
      <xdr:rowOff>0</xdr:rowOff>
    </xdr:from>
    <xdr:to>
      <xdr:col>1</xdr:col>
      <xdr:colOff>9345</xdr:colOff>
      <xdr:row>512</xdr:row>
      <xdr:rowOff>1354</xdr:rowOff>
    </xdr:to>
    <xdr:pic>
      <xdr:nvPicPr>
        <xdr:cNvPr id="97" name="Grafik 96" descr="C:\Users\gh\Desktop\Preislisten\3910_Edelmetall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/>
        <a:stretch/>
      </xdr:blipFill>
      <xdr:spPr bwMode="auto">
        <a:xfrm>
          <a:off x="28575" y="109156500"/>
          <a:ext cx="1190445" cy="972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</xdr:colOff>
      <xdr:row>498</xdr:row>
      <xdr:rowOff>69012</xdr:rowOff>
    </xdr:from>
    <xdr:to>
      <xdr:col>0</xdr:col>
      <xdr:colOff>1139585</xdr:colOff>
      <xdr:row>503</xdr:row>
      <xdr:rowOff>0</xdr:rowOff>
    </xdr:to>
    <xdr:pic>
      <xdr:nvPicPr>
        <xdr:cNvPr id="98" name="Grafik 97" descr="C:\Users\gh\Desktop\Preislisten\3905_Kunststoff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7539587"/>
          <a:ext cx="1130060" cy="8035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222019</xdr:colOff>
      <xdr:row>312</xdr:row>
      <xdr:rowOff>51088</xdr:rowOff>
    </xdr:from>
    <xdr:to>
      <xdr:col>0</xdr:col>
      <xdr:colOff>920288</xdr:colOff>
      <xdr:row>313</xdr:row>
      <xdr:rowOff>9765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19" y="63716188"/>
          <a:ext cx="698269" cy="358728"/>
        </a:xfrm>
        <a:prstGeom prst="rect">
          <a:avLst/>
        </a:prstGeom>
      </xdr:spPr>
    </xdr:pic>
    <xdr:clientData/>
  </xdr:twoCellAnchor>
  <xdr:oneCellAnchor>
    <xdr:from>
      <xdr:col>0</xdr:col>
      <xdr:colOff>223230</xdr:colOff>
      <xdr:row>75</xdr:row>
      <xdr:rowOff>116551</xdr:rowOff>
    </xdr:from>
    <xdr:ext cx="698269" cy="358730"/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30" y="19366576"/>
          <a:ext cx="698269" cy="358730"/>
        </a:xfrm>
        <a:prstGeom prst="rect">
          <a:avLst/>
        </a:prstGeom>
      </xdr:spPr>
    </xdr:pic>
    <xdr:clientData/>
  </xdr:oneCellAnchor>
  <xdr:twoCellAnchor editAs="oneCell">
    <xdr:from>
      <xdr:col>0</xdr:col>
      <xdr:colOff>230218</xdr:colOff>
      <xdr:row>493</xdr:row>
      <xdr:rowOff>118218</xdr:rowOff>
    </xdr:from>
    <xdr:to>
      <xdr:col>0</xdr:col>
      <xdr:colOff>834067</xdr:colOff>
      <xdr:row>493</xdr:row>
      <xdr:rowOff>401478</xdr:rowOff>
    </xdr:to>
    <xdr:pic>
      <xdr:nvPicPr>
        <xdr:cNvPr id="101" name="Grafik 100" descr="C:\Users\gh\Desktop\4469_Adapterplatte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18" y="103645443"/>
          <a:ext cx="603849" cy="2832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715007</xdr:colOff>
      <xdr:row>493</xdr:row>
      <xdr:rowOff>0</xdr:rowOff>
    </xdr:from>
    <xdr:to>
      <xdr:col>0</xdr:col>
      <xdr:colOff>1137701</xdr:colOff>
      <xdr:row>494</xdr:row>
      <xdr:rowOff>5129</xdr:rowOff>
    </xdr:to>
    <xdr:pic>
      <xdr:nvPicPr>
        <xdr:cNvPr id="104" name="Grafik 103" descr="C:\Users\gh\Desktop\netzteil_0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7" t="19300" r="17962" b="14891"/>
        <a:stretch/>
      </xdr:blipFill>
      <xdr:spPr bwMode="auto">
        <a:xfrm>
          <a:off x="715007" y="119338725"/>
          <a:ext cx="422694" cy="4432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244834</xdr:colOff>
      <xdr:row>493</xdr:row>
      <xdr:rowOff>390357</xdr:rowOff>
    </xdr:from>
    <xdr:to>
      <xdr:col>0</xdr:col>
      <xdr:colOff>867976</xdr:colOff>
      <xdr:row>495</xdr:row>
      <xdr:rowOff>94733</xdr:rowOff>
    </xdr:to>
    <xdr:pic>
      <xdr:nvPicPr>
        <xdr:cNvPr id="105" name="Grafik 104" descr="C:\Users\gh\Desktop\beleuchtungsrahmen_0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66067" y="103896349"/>
          <a:ext cx="580676" cy="6231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40570</xdr:colOff>
      <xdr:row>31</xdr:row>
      <xdr:rowOff>106134</xdr:rowOff>
    </xdr:from>
    <xdr:to>
      <xdr:col>0</xdr:col>
      <xdr:colOff>1200640</xdr:colOff>
      <xdr:row>32</xdr:row>
      <xdr:rowOff>175354</xdr:rowOff>
    </xdr:to>
    <xdr:pic>
      <xdr:nvPicPr>
        <xdr:cNvPr id="107" name="Grafik 106" descr="C:\Users\gh\Desktop\ISO_Motor_gz_Mai2015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570" y="7579276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57</xdr:row>
      <xdr:rowOff>59379</xdr:rowOff>
    </xdr:from>
    <xdr:ext cx="1160070" cy="227162"/>
    <xdr:pic>
      <xdr:nvPicPr>
        <xdr:cNvPr id="102" name="Grafik 101" descr="C:\Users\gh\Desktop\ISO_Motor_gz_Mai2015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13184829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9525</xdr:colOff>
      <xdr:row>143</xdr:row>
      <xdr:rowOff>78429</xdr:rowOff>
    </xdr:from>
    <xdr:ext cx="1160070" cy="227162"/>
    <xdr:pic>
      <xdr:nvPicPr>
        <xdr:cNvPr id="103" name="Grafik 102" descr="C:\Users\gh\Desktop\ISO_Motor_gz_Mai2015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" y="35940054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201</xdr:row>
      <xdr:rowOff>173679</xdr:rowOff>
    </xdr:from>
    <xdr:ext cx="1160070" cy="227162"/>
    <xdr:pic>
      <xdr:nvPicPr>
        <xdr:cNvPr id="108" name="Grafik 107" descr="C:\Users\gh\Desktop\ISO_Motor_gz_Mai2015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5827004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260</xdr:row>
      <xdr:rowOff>96267</xdr:rowOff>
    </xdr:from>
    <xdr:ext cx="1160070" cy="227162"/>
    <xdr:pic>
      <xdr:nvPicPr>
        <xdr:cNvPr id="109" name="Grafik 108" descr="C:\Users\gh\Desktop\ISO_Motor_gz_Mai2015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5569867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0</xdr:colOff>
      <xdr:row>547</xdr:row>
      <xdr:rowOff>90227</xdr:rowOff>
    </xdr:from>
    <xdr:to>
      <xdr:col>0</xdr:col>
      <xdr:colOff>1180407</xdr:colOff>
      <xdr:row>555</xdr:row>
      <xdr:rowOff>116377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1213877"/>
          <a:ext cx="1180407" cy="124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311</xdr:row>
      <xdr:rowOff>0</xdr:rowOff>
    </xdr:from>
    <xdr:to>
      <xdr:col>0</xdr:col>
      <xdr:colOff>1054850</xdr:colOff>
      <xdr:row>312</xdr:row>
      <xdr:rowOff>318227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9856215"/>
          <a:ext cx="931025" cy="81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181494</xdr:colOff>
      <xdr:row>483</xdr:row>
      <xdr:rowOff>130580</xdr:rowOff>
    </xdr:from>
    <xdr:to>
      <xdr:col>0</xdr:col>
      <xdr:colOff>954578</xdr:colOff>
      <xdr:row>484</xdr:row>
      <xdr:rowOff>503115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94" y="110763455"/>
          <a:ext cx="773084" cy="5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95080</xdr:rowOff>
    </xdr:from>
    <xdr:to>
      <xdr:col>0</xdr:col>
      <xdr:colOff>938631</xdr:colOff>
      <xdr:row>487</xdr:row>
      <xdr:rowOff>433303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09055"/>
          <a:ext cx="938631" cy="843049"/>
        </a:xfrm>
        <a:prstGeom prst="rect">
          <a:avLst/>
        </a:prstGeom>
      </xdr:spPr>
    </xdr:pic>
    <xdr:clientData/>
  </xdr:twoCellAnchor>
  <xdr:twoCellAnchor editAs="oneCell">
    <xdr:from>
      <xdr:col>0</xdr:col>
      <xdr:colOff>941765</xdr:colOff>
      <xdr:row>487</xdr:row>
      <xdr:rowOff>98372</xdr:rowOff>
    </xdr:from>
    <xdr:to>
      <xdr:col>1</xdr:col>
      <xdr:colOff>23650</xdr:colOff>
      <xdr:row>487</xdr:row>
      <xdr:rowOff>370268</xdr:rowOff>
    </xdr:to>
    <xdr:pic>
      <xdr:nvPicPr>
        <xdr:cNvPr id="115" name="Grafik 114" descr="http://www.schick-dental.de/images/tischfu_1.pn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5" y="100348997"/>
          <a:ext cx="291560" cy="27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16626</xdr:colOff>
      <xdr:row>267</xdr:row>
      <xdr:rowOff>98541</xdr:rowOff>
    </xdr:from>
    <xdr:to>
      <xdr:col>1</xdr:col>
      <xdr:colOff>125304</xdr:colOff>
      <xdr:row>275</xdr:row>
      <xdr:rowOff>123479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6" y="53752866"/>
          <a:ext cx="1318353" cy="125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33449</xdr:rowOff>
    </xdr:from>
    <xdr:to>
      <xdr:col>1</xdr:col>
      <xdr:colOff>214550</xdr:colOff>
      <xdr:row>284</xdr:row>
      <xdr:rowOff>53512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78499"/>
          <a:ext cx="1424225" cy="839214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375</xdr:row>
      <xdr:rowOff>47624</xdr:rowOff>
    </xdr:from>
    <xdr:ext cx="752476" cy="933451"/>
    <xdr:pic>
      <xdr:nvPicPr>
        <xdr:cNvPr id="118" name="Grafik 117" descr="\\schick\users\vm\Produktinformationen\S\Bilder_S1_Basic\2800_S1 Basic Fräsgerät kpl..pn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0610074"/>
          <a:ext cx="752476" cy="93345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247650</xdr:colOff>
      <xdr:row>401</xdr:row>
      <xdr:rowOff>66675</xdr:rowOff>
    </xdr:from>
    <xdr:ext cx="772160" cy="1085850"/>
    <xdr:pic>
      <xdr:nvPicPr>
        <xdr:cNvPr id="119" name="Grafik 118" descr="\\schick\users\vm\Produktinformationen\S\Bilder_S1_Basic\2805_S1 Basic Grundeinheit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5810725"/>
          <a:ext cx="772160" cy="1085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200025</xdr:colOff>
      <xdr:row>405</xdr:row>
      <xdr:rowOff>47625</xdr:rowOff>
    </xdr:from>
    <xdr:ext cx="790575" cy="486410"/>
    <xdr:pic>
      <xdr:nvPicPr>
        <xdr:cNvPr id="120" name="Grafik 119" descr="\\schick\users\vm\Produktinformationen\S\Bilder_S1_Basic\9418_Q Basic Steuergerät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9077800"/>
          <a:ext cx="790575" cy="48641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406</xdr:row>
      <xdr:rowOff>142875</xdr:rowOff>
    </xdr:from>
    <xdr:ext cx="999202" cy="297971"/>
    <xdr:pic>
      <xdr:nvPicPr>
        <xdr:cNvPr id="121" name="Grafik 120" descr="\\schick\users\vm\Produktinformationen\S\Bilder_S1_Basic\9400_05_S1 Basic Frässpindel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820500"/>
          <a:ext cx="999202" cy="2979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295275</xdr:colOff>
      <xdr:row>410</xdr:row>
      <xdr:rowOff>133350</xdr:rowOff>
    </xdr:from>
    <xdr:ext cx="666750" cy="274955"/>
    <xdr:pic>
      <xdr:nvPicPr>
        <xdr:cNvPr id="122" name="Grafik 121" descr="\\schick\users\vm\Produktinformationen\S\Bilder_S1_Basic\2052_1_Vermessungsspindel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8849200"/>
          <a:ext cx="666750" cy="274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400050</xdr:colOff>
      <xdr:row>410</xdr:row>
      <xdr:rowOff>476250</xdr:rowOff>
    </xdr:from>
    <xdr:ext cx="426442" cy="471400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154500"/>
          <a:ext cx="426442" cy="4714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412</xdr:row>
      <xdr:rowOff>47625</xdr:rowOff>
    </xdr:from>
    <xdr:ext cx="728980" cy="438150"/>
    <xdr:pic>
      <xdr:nvPicPr>
        <xdr:cNvPr id="124" name="Grafik 123" descr="\\schick\users\vm\Produktinformationen\S\Bilder_S1_Basic\2480_1_Stromversorgung Lichtkopf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9677875"/>
          <a:ext cx="72898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104775</xdr:colOff>
      <xdr:row>418</xdr:row>
      <xdr:rowOff>9525</xdr:rowOff>
    </xdr:from>
    <xdr:ext cx="839470" cy="666750"/>
    <xdr:pic>
      <xdr:nvPicPr>
        <xdr:cNvPr id="125" name="Grafik 124" descr="\\schick\users\vm\Produktinformationen\S\Bilder_S1_Basic\2530_1_Fräsersatz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2697300"/>
          <a:ext cx="83947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</xdr:colOff>
      <xdr:row>427</xdr:row>
      <xdr:rowOff>266700</xdr:rowOff>
    </xdr:from>
    <xdr:ext cx="1165860" cy="981075"/>
    <xdr:pic>
      <xdr:nvPicPr>
        <xdr:cNvPr id="127" name="Grafik 126" descr="\\schick\users\vm\Produktinformationen\S\Bilder_S1_Basic\2650_15_Keramik-Frässet für S1 und Fremdgeräte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7316925"/>
          <a:ext cx="1165860" cy="9810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357</xdr:row>
      <xdr:rowOff>103632</xdr:rowOff>
    </xdr:from>
    <xdr:ext cx="1217246" cy="148404"/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34421" y="74216636"/>
          <a:ext cx="148404" cy="12172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358</xdr:row>
      <xdr:rowOff>74216</xdr:rowOff>
    </xdr:from>
    <xdr:ext cx="1217246" cy="148404"/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34421" y="74539645"/>
          <a:ext cx="148404" cy="1217246"/>
        </a:xfrm>
        <a:prstGeom prst="rect">
          <a:avLst/>
        </a:prstGeom>
      </xdr:spPr>
    </xdr:pic>
    <xdr:clientData/>
  </xdr:oneCellAnchor>
  <xdr:oneCellAnchor>
    <xdr:from>
      <xdr:col>0</xdr:col>
      <xdr:colOff>30270</xdr:colOff>
      <xdr:row>359</xdr:row>
      <xdr:rowOff>85295</xdr:rowOff>
    </xdr:from>
    <xdr:ext cx="1217246" cy="162673"/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57556" y="74834084"/>
          <a:ext cx="162673" cy="1217246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460</xdr:row>
      <xdr:rowOff>152400</xdr:rowOff>
    </xdr:from>
    <xdr:ext cx="772160" cy="1085850"/>
    <xdr:pic>
      <xdr:nvPicPr>
        <xdr:cNvPr id="106" name="Grafik 105" descr="\\schick\users\vm\Produktinformationen\S\Bilder_S1_Basic\2805_S1 Basic Grundeinheit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1815225"/>
          <a:ext cx="772160" cy="10858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133350</xdr:colOff>
      <xdr:row>332</xdr:row>
      <xdr:rowOff>57150</xdr:rowOff>
    </xdr:from>
    <xdr:to>
      <xdr:col>0</xdr:col>
      <xdr:colOff>952500</xdr:colOff>
      <xdr:row>333</xdr:row>
      <xdr:rowOff>428624</xdr:rowOff>
    </xdr:to>
    <xdr:pic>
      <xdr:nvPicPr>
        <xdr:cNvPr id="100" name="Grafik 99" descr="C:\Users\rl\AppData\Local\Microsoft\Windows\Temporary Internet Files\Content.Outlook\ZUFNSUGO\9066_Elektr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9951600"/>
          <a:ext cx="819150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380</xdr:row>
      <xdr:rowOff>152400</xdr:rowOff>
    </xdr:from>
    <xdr:to>
      <xdr:col>0</xdr:col>
      <xdr:colOff>904875</xdr:colOff>
      <xdr:row>385</xdr:row>
      <xdr:rowOff>57151</xdr:rowOff>
    </xdr:to>
    <xdr:pic>
      <xdr:nvPicPr>
        <xdr:cNvPr id="99" name="Grafik 98" descr="C:\Users\rl\Desktop\2810_S1 Basic Parallelometer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734025"/>
          <a:ext cx="7239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1143000</xdr:colOff>
      <xdr:row>408</xdr:row>
      <xdr:rowOff>178378</xdr:rowOff>
    </xdr:to>
    <xdr:pic>
      <xdr:nvPicPr>
        <xdr:cNvPr id="130" name="Grafik 129" descr="C:\Users\rl\AppData\Local\Microsoft\Windows\Temporary Internet Files\Content.Outlook\ZUFNSUGO\2110 (002)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59000"/>
          <a:ext cx="114300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407</xdr:row>
      <xdr:rowOff>419099</xdr:rowOff>
    </xdr:from>
    <xdr:to>
      <xdr:col>0</xdr:col>
      <xdr:colOff>1066800</xdr:colOff>
      <xdr:row>409</xdr:row>
      <xdr:rowOff>66675</xdr:rowOff>
    </xdr:to>
    <xdr:pic>
      <xdr:nvPicPr>
        <xdr:cNvPr id="131" name="Grafik 130" descr="C:\Users\rl\AppData\Local\Microsoft\Windows\Temporary Internet Files\Content.Outlook\ZUFNSUGO\2560 (002)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1554299"/>
          <a:ext cx="1028700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eise\Preislisten\2015\Dateivorlagen_fuer_Aenderungen\3.1_AGBs_mit_Mak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Bs"/>
    </sheetNames>
    <sheetDataSet>
      <sheetData sheetId="0">
        <row r="3">
          <cell r="A3" t="str">
            <v>1.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S721"/>
  <sheetViews>
    <sheetView tabSelected="1" zoomScaleNormal="100" zoomScaleSheetLayoutView="55" workbookViewId="0">
      <selection activeCell="B6" sqref="B6"/>
    </sheetView>
  </sheetViews>
  <sheetFormatPr defaultColWidth="11" defaultRowHeight="12.75" x14ac:dyDescent="0.2"/>
  <cols>
    <col min="1" max="1" width="18.140625" style="3" customWidth="1"/>
    <col min="2" max="2" width="10.85546875" style="2" customWidth="1"/>
    <col min="3" max="3" width="0.140625" customWidth="1"/>
    <col min="4" max="4" width="70.42578125" style="28" customWidth="1"/>
    <col min="5" max="5" width="9.28515625" style="46" bestFit="1" customWidth="1"/>
    <col min="6" max="6" width="7.140625" style="3" customWidth="1"/>
    <col min="7" max="8" width="8" style="3" bestFit="1" customWidth="1"/>
    <col min="9" max="9" width="8.28515625" style="3" bestFit="1" customWidth="1"/>
    <col min="11" max="16384" width="11" style="3"/>
  </cols>
  <sheetData>
    <row r="1" spans="2:18" s="19" customFormat="1" ht="26.25" customHeight="1" x14ac:dyDescent="0.2">
      <c r="B1" s="50" t="s">
        <v>367</v>
      </c>
      <c r="C1" s="51"/>
      <c r="D1" s="51" t="s">
        <v>368</v>
      </c>
      <c r="E1" s="57" t="s">
        <v>369</v>
      </c>
      <c r="F1" s="58" t="s">
        <v>370</v>
      </c>
      <c r="G1" s="59" t="s">
        <v>371</v>
      </c>
      <c r="H1" s="59" t="s">
        <v>372</v>
      </c>
    </row>
    <row r="2" spans="2:18" s="28" customFormat="1" ht="19.149999999999999" customHeight="1" x14ac:dyDescent="0.2">
      <c r="B2" s="32"/>
      <c r="C2"/>
      <c r="D2" s="44" t="s">
        <v>74</v>
      </c>
      <c r="E2" s="45"/>
    </row>
    <row r="3" spans="2:18" s="28" customFormat="1" ht="12.4" customHeight="1" x14ac:dyDescent="0.2">
      <c r="B3" s="31"/>
      <c r="C3" s="21"/>
      <c r="D3" s="23" t="s">
        <v>289</v>
      </c>
      <c r="E3" s="47"/>
      <c r="F3" s="10"/>
      <c r="G3" s="10"/>
      <c r="H3" s="10"/>
      <c r="I3" s="10"/>
      <c r="K3" s="10"/>
      <c r="L3" s="10"/>
      <c r="M3" s="10"/>
      <c r="N3" s="10"/>
      <c r="O3" s="10"/>
      <c r="P3" s="10"/>
      <c r="Q3" s="10"/>
      <c r="R3" s="10"/>
    </row>
    <row r="4" spans="2:18" s="28" customFormat="1" ht="12.4" customHeight="1" x14ac:dyDescent="0.2">
      <c r="B4" s="31"/>
      <c r="C4" s="21"/>
      <c r="D4" s="23" t="s">
        <v>286</v>
      </c>
      <c r="E4" s="47"/>
      <c r="F4" s="10"/>
      <c r="G4" s="10"/>
      <c r="H4" s="10"/>
      <c r="I4" s="10"/>
      <c r="K4" s="10"/>
      <c r="L4" s="10"/>
      <c r="M4" s="10"/>
      <c r="N4" s="10"/>
      <c r="O4" s="10"/>
      <c r="P4" s="10"/>
      <c r="Q4" s="10"/>
      <c r="R4" s="10"/>
    </row>
    <row r="5" spans="2:18" s="10" customFormat="1" ht="12.4" customHeight="1" x14ac:dyDescent="0.2">
      <c r="B5" s="30"/>
      <c r="E5" s="47"/>
    </row>
    <row r="6" spans="2:18" s="10" customFormat="1" ht="12.4" customHeight="1" x14ac:dyDescent="0.2">
      <c r="B6" s="60" t="s">
        <v>373</v>
      </c>
      <c r="C6" s="61" t="s">
        <v>75</v>
      </c>
      <c r="D6" s="62" t="s">
        <v>104</v>
      </c>
      <c r="E6" s="52">
        <v>1295</v>
      </c>
      <c r="F6" s="48">
        <f>E6*1.27</f>
        <v>1644.65</v>
      </c>
      <c r="G6" s="48">
        <f>E6*315</f>
        <v>407925</v>
      </c>
      <c r="H6" s="49">
        <f>F6*315</f>
        <v>518065</v>
      </c>
    </row>
    <row r="7" spans="2:18" s="10" customFormat="1" ht="12.4" customHeight="1" x14ac:dyDescent="0.2">
      <c r="B7" s="63" t="s">
        <v>374</v>
      </c>
      <c r="C7" s="64" t="s">
        <v>76</v>
      </c>
      <c r="D7" s="65" t="s">
        <v>302</v>
      </c>
      <c r="E7" s="53"/>
    </row>
    <row r="8" spans="2:18" s="10" customFormat="1" ht="12.4" customHeight="1" x14ac:dyDescent="0.2">
      <c r="B8" s="63" t="s">
        <v>375</v>
      </c>
      <c r="C8" s="64" t="s">
        <v>77</v>
      </c>
      <c r="D8" s="65" t="s">
        <v>115</v>
      </c>
      <c r="E8" s="53"/>
    </row>
    <row r="9" spans="2:18" s="10" customFormat="1" ht="12.4" customHeight="1" x14ac:dyDescent="0.2">
      <c r="B9" s="63" t="s">
        <v>376</v>
      </c>
      <c r="C9" s="64" t="s">
        <v>78</v>
      </c>
      <c r="D9" s="63" t="s">
        <v>105</v>
      </c>
      <c r="E9" s="53"/>
    </row>
    <row r="10" spans="2:18" s="10" customFormat="1" ht="12.4" customHeight="1" x14ac:dyDescent="0.2">
      <c r="B10" s="63" t="s">
        <v>377</v>
      </c>
      <c r="C10" s="64" t="s">
        <v>17</v>
      </c>
      <c r="D10" s="63" t="s">
        <v>106</v>
      </c>
      <c r="E10" s="53"/>
    </row>
    <row r="11" spans="2:18" s="10" customFormat="1" ht="12.4" customHeight="1" x14ac:dyDescent="0.2">
      <c r="B11" s="66"/>
      <c r="C11" s="63"/>
      <c r="D11" s="63"/>
      <c r="E11" s="53"/>
    </row>
    <row r="12" spans="2:18" s="10" customFormat="1" ht="12.4" customHeight="1" x14ac:dyDescent="0.2">
      <c r="B12" s="66"/>
      <c r="C12" s="63"/>
      <c r="D12" s="63"/>
      <c r="E12" s="53"/>
    </row>
    <row r="13" spans="2:18" s="10" customFormat="1" ht="12.4" customHeight="1" x14ac:dyDescent="0.2">
      <c r="B13" s="60" t="s">
        <v>378</v>
      </c>
      <c r="C13" s="61" t="s">
        <v>79</v>
      </c>
      <c r="D13" s="62" t="s">
        <v>107</v>
      </c>
      <c r="E13" s="52">
        <v>1295</v>
      </c>
      <c r="F13" s="48">
        <f>E13*1.27</f>
        <v>1644.65</v>
      </c>
      <c r="G13" s="48">
        <f>E13*315</f>
        <v>407925</v>
      </c>
      <c r="H13" s="49">
        <f>F13*315</f>
        <v>518065</v>
      </c>
    </row>
    <row r="14" spans="2:18" s="10" customFormat="1" ht="12.4" customHeight="1" x14ac:dyDescent="0.2">
      <c r="B14" s="63" t="s">
        <v>374</v>
      </c>
      <c r="C14" s="64" t="s">
        <v>76</v>
      </c>
      <c r="D14" s="65" t="s">
        <v>302</v>
      </c>
      <c r="E14" s="53"/>
    </row>
    <row r="15" spans="2:18" s="10" customFormat="1" ht="12.4" customHeight="1" x14ac:dyDescent="0.2">
      <c r="B15" s="63" t="s">
        <v>379</v>
      </c>
      <c r="C15" s="64" t="s">
        <v>80</v>
      </c>
      <c r="D15" s="65" t="s">
        <v>116</v>
      </c>
      <c r="E15" s="53"/>
    </row>
    <row r="16" spans="2:18" s="10" customFormat="1" ht="12.4" customHeight="1" x14ac:dyDescent="0.2">
      <c r="B16" s="63" t="s">
        <v>376</v>
      </c>
      <c r="C16" s="64" t="s">
        <v>78</v>
      </c>
      <c r="D16" s="63" t="s">
        <v>105</v>
      </c>
      <c r="E16" s="53"/>
    </row>
    <row r="17" spans="2:18" s="10" customFormat="1" ht="12.4" customHeight="1" x14ac:dyDescent="0.2">
      <c r="B17" s="63" t="s">
        <v>377</v>
      </c>
      <c r="C17" s="64" t="s">
        <v>17</v>
      </c>
      <c r="D17" s="63" t="s">
        <v>106</v>
      </c>
      <c r="E17" s="53"/>
    </row>
    <row r="18" spans="2:18" s="11" customFormat="1" ht="12.4" customHeight="1" x14ac:dyDescent="0.2">
      <c r="B18" s="66"/>
      <c r="C18" s="65"/>
      <c r="D18" s="65"/>
      <c r="E18" s="53"/>
    </row>
    <row r="19" spans="2:18" s="10" customFormat="1" ht="12.4" customHeight="1" x14ac:dyDescent="0.2">
      <c r="B19" s="66"/>
      <c r="C19" s="63"/>
      <c r="D19" s="63"/>
      <c r="E19" s="53"/>
    </row>
    <row r="20" spans="2:18" s="10" customFormat="1" ht="12.4" customHeight="1" x14ac:dyDescent="0.2">
      <c r="B20" s="60" t="s">
        <v>380</v>
      </c>
      <c r="C20" s="61" t="s">
        <v>81</v>
      </c>
      <c r="D20" s="62" t="s">
        <v>298</v>
      </c>
      <c r="E20" s="52">
        <v>1295</v>
      </c>
      <c r="F20" s="48">
        <f>E20*1.27</f>
        <v>1644.65</v>
      </c>
      <c r="G20" s="48">
        <f>E20*315</f>
        <v>407925</v>
      </c>
      <c r="H20" s="49">
        <f>F20*315</f>
        <v>518065</v>
      </c>
    </row>
    <row r="21" spans="2:18" s="10" customFormat="1" ht="12.4" customHeight="1" x14ac:dyDescent="0.2">
      <c r="B21" s="63" t="s">
        <v>374</v>
      </c>
      <c r="C21" s="64" t="s">
        <v>76</v>
      </c>
      <c r="D21" s="65" t="s">
        <v>302</v>
      </c>
      <c r="E21" s="53"/>
    </row>
    <row r="22" spans="2:18" s="10" customFormat="1" ht="12.4" customHeight="1" x14ac:dyDescent="0.2">
      <c r="B22" s="63" t="s">
        <v>381</v>
      </c>
      <c r="C22" s="64" t="s">
        <v>82</v>
      </c>
      <c r="D22" s="65" t="s">
        <v>117</v>
      </c>
      <c r="E22" s="53"/>
    </row>
    <row r="23" spans="2:18" s="10" customFormat="1" ht="12.4" customHeight="1" x14ac:dyDescent="0.2">
      <c r="B23" s="63" t="s">
        <v>376</v>
      </c>
      <c r="C23" s="64" t="s">
        <v>78</v>
      </c>
      <c r="D23" s="63" t="s">
        <v>105</v>
      </c>
      <c r="E23" s="53"/>
    </row>
    <row r="24" spans="2:18" s="10" customFormat="1" ht="12.4" customHeight="1" x14ac:dyDescent="0.2">
      <c r="B24" s="63" t="s">
        <v>377</v>
      </c>
      <c r="C24" s="64" t="s">
        <v>17</v>
      </c>
      <c r="D24" s="63" t="s">
        <v>106</v>
      </c>
      <c r="E24" s="53"/>
    </row>
    <row r="25" spans="2:18" s="28" customFormat="1" x14ac:dyDescent="0.2">
      <c r="B25" s="67"/>
      <c r="C25" s="68"/>
      <c r="D25" s="63"/>
      <c r="E25" s="53"/>
      <c r="F25" s="10"/>
      <c r="G25" s="10"/>
      <c r="H25" s="10"/>
      <c r="I25" s="10"/>
      <c r="K25" s="10"/>
      <c r="L25" s="10"/>
      <c r="M25" s="10"/>
      <c r="N25" s="10"/>
      <c r="O25" s="10"/>
      <c r="P25" s="10"/>
      <c r="Q25" s="10"/>
      <c r="R25" s="10"/>
    </row>
    <row r="26" spans="2:18" s="28" customFormat="1" x14ac:dyDescent="0.2">
      <c r="B26" s="67"/>
      <c r="C26" s="68"/>
      <c r="D26" s="69"/>
      <c r="E26" s="53"/>
      <c r="F26" s="10"/>
      <c r="G26" s="10"/>
      <c r="H26" s="10"/>
      <c r="I26" s="10"/>
      <c r="K26" s="10"/>
      <c r="L26" s="10"/>
      <c r="M26" s="10"/>
      <c r="N26" s="10"/>
      <c r="O26" s="10"/>
      <c r="P26" s="10"/>
      <c r="Q26" s="10"/>
      <c r="R26" s="10"/>
    </row>
    <row r="27" spans="2:18" s="10" customFormat="1" ht="12.4" customHeight="1" x14ac:dyDescent="0.2">
      <c r="B27" s="70"/>
      <c r="C27" s="63"/>
      <c r="D27" s="69" t="s">
        <v>283</v>
      </c>
      <c r="E27" s="53"/>
    </row>
    <row r="28" spans="2:18" s="28" customFormat="1" x14ac:dyDescent="0.2">
      <c r="B28" s="60" t="s">
        <v>382</v>
      </c>
      <c r="C28" s="61" t="s">
        <v>26</v>
      </c>
      <c r="D28" s="62" t="s">
        <v>108</v>
      </c>
      <c r="E28" s="52">
        <v>123</v>
      </c>
      <c r="F28" s="48">
        <f t="shared" ref="F28:F29" si="0">E28*1.27</f>
        <v>156.21</v>
      </c>
      <c r="G28" s="48">
        <f t="shared" ref="G28:G29" si="1">E28*315</f>
        <v>38745</v>
      </c>
      <c r="H28" s="49">
        <f t="shared" ref="H28:H29" si="2">F28*315</f>
        <v>49206</v>
      </c>
      <c r="I28" s="10"/>
      <c r="K28" s="10"/>
      <c r="L28" s="10"/>
      <c r="M28" s="10"/>
      <c r="N28" s="10"/>
      <c r="O28" s="10"/>
      <c r="P28" s="10"/>
      <c r="Q28" s="10"/>
      <c r="R28" s="10"/>
    </row>
    <row r="29" spans="2:18" s="28" customFormat="1" x14ac:dyDescent="0.2">
      <c r="B29" s="60" t="s">
        <v>383</v>
      </c>
      <c r="C29" s="61" t="s">
        <v>83</v>
      </c>
      <c r="D29" s="62" t="s">
        <v>109</v>
      </c>
      <c r="E29" s="52">
        <v>187</v>
      </c>
      <c r="F29" s="48">
        <f t="shared" si="0"/>
        <v>237.49</v>
      </c>
      <c r="G29" s="48">
        <f t="shared" si="1"/>
        <v>58905</v>
      </c>
      <c r="H29" s="49">
        <f t="shared" si="2"/>
        <v>74809</v>
      </c>
      <c r="I29" s="10"/>
      <c r="K29" s="10"/>
      <c r="L29" s="10"/>
      <c r="M29" s="10"/>
      <c r="N29" s="10"/>
      <c r="O29" s="10"/>
      <c r="P29" s="10"/>
      <c r="Q29" s="10"/>
      <c r="R29" s="10"/>
    </row>
    <row r="30" spans="2:18" s="28" customFormat="1" x14ac:dyDescent="0.2">
      <c r="B30" s="70"/>
      <c r="C30" s="68"/>
      <c r="D30" s="71"/>
      <c r="E30" s="53"/>
      <c r="F30" s="12"/>
      <c r="G30" s="10"/>
      <c r="H30" s="10"/>
      <c r="I30" s="10"/>
      <c r="K30" s="10"/>
      <c r="L30" s="10"/>
      <c r="M30" s="10"/>
      <c r="N30" s="10"/>
      <c r="O30" s="10"/>
      <c r="P30" s="10"/>
      <c r="Q30" s="10"/>
      <c r="R30" s="10"/>
    </row>
    <row r="31" spans="2:18" s="28" customFormat="1" x14ac:dyDescent="0.2">
      <c r="B31" s="70"/>
      <c r="C31" s="68"/>
      <c r="D31" s="71"/>
      <c r="E31" s="53"/>
      <c r="F31" s="12"/>
      <c r="G31" s="10"/>
      <c r="H31" s="10"/>
      <c r="I31" s="10"/>
      <c r="K31" s="10"/>
      <c r="L31" s="10"/>
      <c r="M31" s="10"/>
      <c r="N31" s="10"/>
      <c r="O31" s="10"/>
      <c r="P31" s="10"/>
      <c r="Q31" s="10"/>
      <c r="R31" s="10"/>
    </row>
    <row r="32" spans="2:18" s="19" customFormat="1" ht="12.75" customHeight="1" x14ac:dyDescent="0.2">
      <c r="B32" s="72"/>
      <c r="C32" s="69"/>
      <c r="D32" s="71" t="s">
        <v>299</v>
      </c>
      <c r="E32" s="53"/>
      <c r="F32" s="9"/>
      <c r="G32" s="9"/>
      <c r="H32" s="9"/>
      <c r="I32" s="9"/>
      <c r="K32" s="9"/>
      <c r="L32" s="9"/>
      <c r="M32" s="9"/>
      <c r="N32" s="9"/>
      <c r="O32" s="9"/>
      <c r="P32" s="9"/>
      <c r="Q32" s="9"/>
      <c r="R32" s="9"/>
    </row>
    <row r="33" spans="1:18" s="19" customFormat="1" ht="25.5" customHeight="1" x14ac:dyDescent="0.2">
      <c r="A33" s="36" t="s">
        <v>94</v>
      </c>
      <c r="B33" s="60"/>
      <c r="C33" s="61" t="s">
        <v>93</v>
      </c>
      <c r="D33" s="73" t="s">
        <v>354</v>
      </c>
      <c r="E33" s="52">
        <v>1295</v>
      </c>
      <c r="F33" s="48">
        <f>E33*1.27</f>
        <v>1644.65</v>
      </c>
      <c r="G33" s="48">
        <f>E33*315</f>
        <v>407925</v>
      </c>
      <c r="H33" s="49">
        <f>F33*315</f>
        <v>518065</v>
      </c>
      <c r="I33" s="9"/>
      <c r="K33" s="9"/>
      <c r="L33" s="9"/>
      <c r="M33" s="9"/>
      <c r="N33" s="9"/>
      <c r="O33" s="9"/>
      <c r="P33" s="9"/>
      <c r="Q33" s="9"/>
      <c r="R33" s="9"/>
    </row>
    <row r="34" spans="1:18" s="19" customFormat="1" ht="25.5" customHeight="1" x14ac:dyDescent="0.2">
      <c r="A34" s="36"/>
      <c r="B34" s="74"/>
      <c r="C34" s="69"/>
      <c r="D34" s="75"/>
      <c r="E34" s="53"/>
      <c r="F34" s="9"/>
      <c r="G34" s="9"/>
      <c r="H34" s="9"/>
      <c r="I34" s="9"/>
      <c r="K34" s="9"/>
      <c r="L34" s="9"/>
      <c r="M34" s="9"/>
      <c r="N34" s="9"/>
      <c r="O34" s="9"/>
      <c r="P34" s="9"/>
      <c r="Q34" s="9"/>
      <c r="R34" s="9"/>
    </row>
    <row r="35" spans="1:18" s="39" customFormat="1" ht="19.149999999999999" customHeight="1" x14ac:dyDescent="0.2">
      <c r="B35" s="76"/>
      <c r="C35" s="77"/>
      <c r="D35" s="78"/>
      <c r="E35" s="53"/>
    </row>
    <row r="36" spans="1:18" s="39" customFormat="1" ht="19.149999999999999" customHeight="1" x14ac:dyDescent="0.2">
      <c r="B36" s="76"/>
      <c r="C36" s="77"/>
      <c r="D36" s="79" t="s">
        <v>65</v>
      </c>
      <c r="E36" s="53"/>
    </row>
    <row r="37" spans="1:18" s="28" customFormat="1" ht="24" x14ac:dyDescent="0.2">
      <c r="B37" s="67"/>
      <c r="C37" s="68"/>
      <c r="D37" s="80" t="s">
        <v>290</v>
      </c>
      <c r="E37" s="53"/>
      <c r="F37" s="10"/>
      <c r="G37" s="10"/>
      <c r="H37" s="10"/>
      <c r="I37" s="10"/>
      <c r="K37" s="10"/>
      <c r="L37" s="10"/>
      <c r="M37" s="10"/>
      <c r="N37" s="10"/>
      <c r="O37" s="10"/>
      <c r="P37" s="10"/>
      <c r="Q37" s="10"/>
      <c r="R37" s="10"/>
    </row>
    <row r="38" spans="1:18" s="28" customFormat="1" ht="12.4" customHeight="1" x14ac:dyDescent="0.2">
      <c r="B38" s="67"/>
      <c r="C38" s="68"/>
      <c r="D38" s="81" t="s">
        <v>287</v>
      </c>
      <c r="E38" s="53"/>
      <c r="F38" s="10"/>
      <c r="G38" s="10"/>
      <c r="H38" s="10"/>
      <c r="I38" s="10"/>
      <c r="K38" s="10"/>
      <c r="L38" s="10"/>
      <c r="M38" s="10"/>
      <c r="N38" s="10"/>
      <c r="O38" s="10"/>
      <c r="P38" s="10"/>
      <c r="Q38" s="10"/>
      <c r="R38" s="10"/>
    </row>
    <row r="39" spans="1:18" s="28" customFormat="1" x14ac:dyDescent="0.2">
      <c r="B39" s="67"/>
      <c r="C39" s="68"/>
      <c r="D39" s="63"/>
      <c r="E39" s="53"/>
      <c r="F39" s="10"/>
      <c r="G39" s="10"/>
      <c r="H39" s="10"/>
      <c r="I39" s="10"/>
      <c r="K39" s="10"/>
      <c r="L39" s="10"/>
      <c r="M39" s="10"/>
      <c r="N39" s="10"/>
      <c r="O39" s="10"/>
      <c r="P39" s="10"/>
      <c r="Q39" s="10"/>
      <c r="R39" s="10"/>
    </row>
    <row r="40" spans="1:18" s="10" customFormat="1" ht="12.4" customHeight="1" x14ac:dyDescent="0.2">
      <c r="B40" s="60" t="s">
        <v>384</v>
      </c>
      <c r="C40" s="61" t="s">
        <v>84</v>
      </c>
      <c r="D40" s="62" t="s">
        <v>110</v>
      </c>
      <c r="E40" s="52">
        <v>1535</v>
      </c>
      <c r="F40" s="48">
        <f>E40*1.27</f>
        <v>1949.45</v>
      </c>
      <c r="G40" s="48">
        <f>E40*315</f>
        <v>483525</v>
      </c>
      <c r="H40" s="49">
        <f>F40*315</f>
        <v>614077</v>
      </c>
    </row>
    <row r="41" spans="1:18" s="10" customFormat="1" ht="12.4" customHeight="1" x14ac:dyDescent="0.2">
      <c r="B41" s="63" t="s">
        <v>385</v>
      </c>
      <c r="C41" s="64" t="s">
        <v>85</v>
      </c>
      <c r="D41" s="63" t="s">
        <v>303</v>
      </c>
      <c r="E41" s="53"/>
      <c r="F41" s="11"/>
      <c r="G41" s="11"/>
    </row>
    <row r="42" spans="1:18" s="10" customFormat="1" ht="12.4" customHeight="1" x14ac:dyDescent="0.2">
      <c r="B42" s="63" t="s">
        <v>386</v>
      </c>
      <c r="C42" s="64" t="s">
        <v>86</v>
      </c>
      <c r="D42" s="63" t="s">
        <v>118</v>
      </c>
      <c r="E42" s="53"/>
      <c r="F42" s="17"/>
      <c r="G42" s="17"/>
    </row>
    <row r="43" spans="1:18" s="10" customFormat="1" ht="12.4" customHeight="1" x14ac:dyDescent="0.2">
      <c r="B43" s="63" t="s">
        <v>387</v>
      </c>
      <c r="C43" s="64" t="s">
        <v>58</v>
      </c>
      <c r="D43" s="63" t="s">
        <v>111</v>
      </c>
      <c r="E43" s="53"/>
      <c r="F43" s="11"/>
      <c r="G43" s="11"/>
    </row>
    <row r="44" spans="1:18" s="10" customFormat="1" ht="12.4" customHeight="1" x14ac:dyDescent="0.2">
      <c r="B44" s="63" t="s">
        <v>388</v>
      </c>
      <c r="C44" s="64" t="s">
        <v>15</v>
      </c>
      <c r="D44" s="63" t="s">
        <v>112</v>
      </c>
      <c r="E44" s="53"/>
      <c r="F44" s="11"/>
      <c r="G44" s="11"/>
    </row>
    <row r="45" spans="1:18" s="10" customFormat="1" ht="12.4" customHeight="1" x14ac:dyDescent="0.2">
      <c r="B45" s="63" t="s">
        <v>389</v>
      </c>
      <c r="C45" s="64" t="s">
        <v>16</v>
      </c>
      <c r="D45" s="63" t="s">
        <v>105</v>
      </c>
      <c r="E45" s="53"/>
    </row>
    <row r="46" spans="1:18" s="10" customFormat="1" ht="12.4" customHeight="1" x14ac:dyDescent="0.2">
      <c r="B46" s="63" t="s">
        <v>377</v>
      </c>
      <c r="C46" s="64" t="s">
        <v>17</v>
      </c>
      <c r="D46" s="63" t="s">
        <v>106</v>
      </c>
      <c r="E46" s="53"/>
    </row>
    <row r="47" spans="1:18" s="10" customFormat="1" ht="12.4" customHeight="1" x14ac:dyDescent="0.2">
      <c r="B47" s="66"/>
      <c r="C47" s="63"/>
      <c r="D47" s="63"/>
      <c r="E47" s="53"/>
    </row>
    <row r="48" spans="1:18" s="10" customFormat="1" ht="12.4" customHeight="1" x14ac:dyDescent="0.2">
      <c r="B48" s="60" t="s">
        <v>390</v>
      </c>
      <c r="C48" s="61" t="s">
        <v>87</v>
      </c>
      <c r="D48" s="62" t="s">
        <v>113</v>
      </c>
      <c r="E48" s="52">
        <v>1535</v>
      </c>
      <c r="F48" s="48">
        <f>E48*1.27</f>
        <v>1949.45</v>
      </c>
      <c r="G48" s="48">
        <f>E48*315</f>
        <v>483525</v>
      </c>
      <c r="H48" s="49">
        <f>F48*315</f>
        <v>614077</v>
      </c>
    </row>
    <row r="49" spans="1:18" s="10" customFormat="1" ht="12.4" customHeight="1" x14ac:dyDescent="0.2">
      <c r="B49" s="63" t="s">
        <v>385</v>
      </c>
      <c r="C49" s="64" t="s">
        <v>85</v>
      </c>
      <c r="D49" s="63" t="s">
        <v>303</v>
      </c>
      <c r="E49" s="53"/>
    </row>
    <row r="50" spans="1:18" s="10" customFormat="1" ht="12.4" customHeight="1" x14ac:dyDescent="0.2">
      <c r="B50" s="63" t="s">
        <v>391</v>
      </c>
      <c r="C50" s="64" t="s">
        <v>88</v>
      </c>
      <c r="D50" s="63" t="s">
        <v>119</v>
      </c>
      <c r="E50" s="53"/>
    </row>
    <row r="51" spans="1:18" s="10" customFormat="1" ht="12.4" customHeight="1" x14ac:dyDescent="0.2">
      <c r="B51" s="63" t="s">
        <v>387</v>
      </c>
      <c r="C51" s="64" t="s">
        <v>58</v>
      </c>
      <c r="D51" s="63" t="s">
        <v>111</v>
      </c>
      <c r="E51" s="53"/>
    </row>
    <row r="52" spans="1:18" s="10" customFormat="1" ht="12.4" customHeight="1" x14ac:dyDescent="0.2">
      <c r="B52" s="63" t="s">
        <v>388</v>
      </c>
      <c r="C52" s="64" t="s">
        <v>15</v>
      </c>
      <c r="D52" s="63" t="s">
        <v>112</v>
      </c>
      <c r="E52" s="53"/>
    </row>
    <row r="53" spans="1:18" s="10" customFormat="1" ht="12.4" customHeight="1" x14ac:dyDescent="0.2">
      <c r="B53" s="63" t="s">
        <v>389</v>
      </c>
      <c r="C53" s="64" t="s">
        <v>16</v>
      </c>
      <c r="D53" s="63" t="s">
        <v>105</v>
      </c>
      <c r="E53" s="53"/>
    </row>
    <row r="54" spans="1:18" s="10" customFormat="1" ht="12.4" customHeight="1" x14ac:dyDescent="0.2">
      <c r="B54" s="63" t="s">
        <v>377</v>
      </c>
      <c r="C54" s="64" t="s">
        <v>17</v>
      </c>
      <c r="D54" s="63" t="s">
        <v>106</v>
      </c>
      <c r="E54" s="53"/>
    </row>
    <row r="55" spans="1:18" s="10" customFormat="1" ht="12.4" customHeight="1" x14ac:dyDescent="0.2">
      <c r="B55" s="66"/>
      <c r="C55" s="63"/>
      <c r="D55" s="63"/>
      <c r="E55" s="53"/>
    </row>
    <row r="56" spans="1:18" s="19" customFormat="1" ht="12.75" customHeight="1" x14ac:dyDescent="0.2">
      <c r="B56" s="72"/>
      <c r="C56" s="69"/>
      <c r="D56" s="71" t="s">
        <v>300</v>
      </c>
      <c r="E56" s="53"/>
      <c r="F56" s="9"/>
      <c r="G56" s="9"/>
      <c r="H56" s="9"/>
      <c r="I56" s="9"/>
      <c r="K56" s="9"/>
      <c r="L56" s="9"/>
      <c r="M56" s="9"/>
      <c r="N56" s="9"/>
      <c r="O56" s="9"/>
      <c r="P56" s="9"/>
      <c r="Q56" s="9"/>
      <c r="R56" s="9"/>
    </row>
    <row r="57" spans="1:18" s="19" customFormat="1" ht="23.1" customHeight="1" x14ac:dyDescent="0.2">
      <c r="B57" s="60"/>
      <c r="C57" s="61" t="s">
        <v>93</v>
      </c>
      <c r="D57" s="73" t="s">
        <v>301</v>
      </c>
      <c r="E57" s="52">
        <v>1635</v>
      </c>
      <c r="F57" s="48">
        <f t="shared" ref="F57:F58" si="3">E57*1.27</f>
        <v>2076.4499999999998</v>
      </c>
      <c r="G57" s="48">
        <f t="shared" ref="G57:G58" si="4">E57*315</f>
        <v>515025</v>
      </c>
      <c r="H57" s="49">
        <f t="shared" ref="H57:H58" si="5">F57*315</f>
        <v>654082</v>
      </c>
      <c r="I57" s="9"/>
      <c r="K57" s="9"/>
      <c r="L57" s="9"/>
      <c r="M57" s="9"/>
      <c r="N57" s="9"/>
      <c r="O57" s="9"/>
      <c r="P57" s="9"/>
      <c r="Q57" s="9"/>
      <c r="R57" s="9"/>
    </row>
    <row r="58" spans="1:18" s="19" customFormat="1" ht="36.75" customHeight="1" x14ac:dyDescent="0.2">
      <c r="A58" s="36" t="s">
        <v>359</v>
      </c>
      <c r="B58" s="60"/>
      <c r="C58" s="61" t="s">
        <v>93</v>
      </c>
      <c r="D58" s="73" t="s">
        <v>352</v>
      </c>
      <c r="E58" s="52">
        <v>1410</v>
      </c>
      <c r="F58" s="48">
        <f t="shared" si="3"/>
        <v>1790.7</v>
      </c>
      <c r="G58" s="48">
        <f t="shared" si="4"/>
        <v>444150</v>
      </c>
      <c r="H58" s="49">
        <f t="shared" si="5"/>
        <v>564071</v>
      </c>
      <c r="I58" s="9"/>
      <c r="K58" s="9"/>
      <c r="L58" s="9"/>
      <c r="M58" s="9"/>
      <c r="N58" s="9"/>
      <c r="O58" s="9"/>
      <c r="P58" s="9"/>
      <c r="Q58" s="9"/>
      <c r="R58" s="9"/>
    </row>
    <row r="59" spans="1:18" s="19" customFormat="1" x14ac:dyDescent="0.2">
      <c r="A59" s="36"/>
      <c r="B59" s="74"/>
      <c r="C59" s="69"/>
      <c r="D59" s="75"/>
      <c r="E59" s="53"/>
      <c r="F59" s="9"/>
      <c r="G59" s="9"/>
      <c r="H59" s="9"/>
      <c r="I59" s="9"/>
      <c r="K59" s="9"/>
      <c r="L59" s="9"/>
      <c r="M59" s="9"/>
      <c r="N59" s="9"/>
      <c r="O59" s="9"/>
      <c r="P59" s="9"/>
      <c r="Q59" s="9"/>
      <c r="R59" s="9"/>
    </row>
    <row r="60" spans="1:18" s="19" customFormat="1" x14ac:dyDescent="0.2">
      <c r="A60" s="36"/>
      <c r="B60" s="74"/>
      <c r="C60" s="69"/>
      <c r="D60" s="75"/>
      <c r="E60" s="53"/>
      <c r="F60" s="9"/>
      <c r="G60" s="9"/>
      <c r="H60" s="9"/>
      <c r="I60" s="9"/>
      <c r="K60" s="9"/>
      <c r="L60" s="9"/>
      <c r="M60" s="9"/>
      <c r="N60" s="9"/>
      <c r="O60" s="9"/>
      <c r="P60" s="9"/>
      <c r="Q60" s="9"/>
      <c r="R60" s="9"/>
    </row>
    <row r="61" spans="1:18" s="19" customFormat="1" x14ac:dyDescent="0.2">
      <c r="A61" s="36"/>
      <c r="B61" s="74"/>
      <c r="C61" s="69"/>
      <c r="D61" s="75"/>
      <c r="E61" s="53"/>
      <c r="F61" s="9"/>
      <c r="G61" s="9"/>
      <c r="H61" s="9"/>
      <c r="I61" s="9"/>
      <c r="K61" s="9"/>
      <c r="L61" s="9"/>
      <c r="M61" s="9"/>
      <c r="N61" s="9"/>
      <c r="O61" s="9"/>
      <c r="P61" s="9"/>
      <c r="Q61" s="9"/>
      <c r="R61" s="9"/>
    </row>
    <row r="62" spans="1:18" s="19" customFormat="1" ht="15.75" x14ac:dyDescent="0.2">
      <c r="A62" s="39"/>
      <c r="B62" s="82"/>
      <c r="C62" s="83"/>
      <c r="D62" s="84" t="s">
        <v>114</v>
      </c>
      <c r="E62" s="53"/>
      <c r="F62" s="9"/>
      <c r="G62" s="9"/>
      <c r="H62" s="9"/>
      <c r="I62" s="9"/>
      <c r="K62" s="9"/>
      <c r="L62" s="9"/>
      <c r="M62" s="9"/>
      <c r="N62" s="9"/>
      <c r="O62" s="9"/>
      <c r="P62" s="9"/>
      <c r="Q62" s="9"/>
      <c r="R62" s="9"/>
    </row>
    <row r="63" spans="1:18" s="19" customFormat="1" x14ac:dyDescent="0.2">
      <c r="A63" s="28"/>
      <c r="B63" s="60" t="s">
        <v>374</v>
      </c>
      <c r="C63" s="61">
        <v>9400</v>
      </c>
      <c r="D63" s="85" t="s">
        <v>302</v>
      </c>
      <c r="E63" s="52">
        <v>736</v>
      </c>
      <c r="F63" s="48">
        <f t="shared" ref="F63:F76" si="6">E63*1.27</f>
        <v>934.72</v>
      </c>
      <c r="G63" s="48">
        <f t="shared" ref="G63:G76" si="7">E63*315</f>
        <v>231840</v>
      </c>
      <c r="H63" s="49">
        <f t="shared" ref="H63:H76" si="8">F63*315</f>
        <v>294437</v>
      </c>
      <c r="I63" s="9"/>
      <c r="K63" s="9"/>
      <c r="L63" s="9"/>
      <c r="M63" s="9"/>
      <c r="N63" s="9"/>
      <c r="O63" s="9"/>
      <c r="P63" s="9"/>
      <c r="Q63" s="9"/>
      <c r="R63" s="9"/>
    </row>
    <row r="64" spans="1:18" s="19" customFormat="1" x14ac:dyDescent="0.2">
      <c r="A64" s="28"/>
      <c r="B64" s="60" t="s">
        <v>385</v>
      </c>
      <c r="C64" s="61">
        <v>9300</v>
      </c>
      <c r="D64" s="85" t="s">
        <v>303</v>
      </c>
      <c r="E64" s="52">
        <v>908</v>
      </c>
      <c r="F64" s="48">
        <f t="shared" si="6"/>
        <v>1153.1600000000001</v>
      </c>
      <c r="G64" s="48">
        <f t="shared" si="7"/>
        <v>286020</v>
      </c>
      <c r="H64" s="49">
        <f t="shared" si="8"/>
        <v>363245</v>
      </c>
      <c r="I64" s="9"/>
      <c r="K64" s="9"/>
      <c r="L64" s="9"/>
      <c r="M64" s="9"/>
      <c r="N64" s="9"/>
      <c r="O64" s="9"/>
      <c r="P64" s="9"/>
      <c r="Q64" s="9"/>
      <c r="R64" s="9"/>
    </row>
    <row r="65" spans="1:18" s="19" customFormat="1" x14ac:dyDescent="0.2">
      <c r="A65" s="28"/>
      <c r="B65" s="60" t="s">
        <v>392</v>
      </c>
      <c r="C65" s="61" t="s">
        <v>273</v>
      </c>
      <c r="D65" s="85" t="s">
        <v>353</v>
      </c>
      <c r="E65" s="52">
        <v>756</v>
      </c>
      <c r="F65" s="48">
        <f t="shared" si="6"/>
        <v>960.12</v>
      </c>
      <c r="G65" s="48">
        <f t="shared" si="7"/>
        <v>238140</v>
      </c>
      <c r="H65" s="49">
        <f t="shared" si="8"/>
        <v>302438</v>
      </c>
      <c r="I65" s="9"/>
      <c r="K65" s="9"/>
      <c r="L65" s="9"/>
      <c r="M65" s="9"/>
      <c r="N65" s="9"/>
      <c r="O65" s="9"/>
      <c r="P65" s="9"/>
      <c r="Q65" s="9"/>
      <c r="R65" s="9"/>
    </row>
    <row r="66" spans="1:18" s="19" customFormat="1" x14ac:dyDescent="0.2">
      <c r="A66" s="28"/>
      <c r="B66" s="60" t="s">
        <v>393</v>
      </c>
      <c r="C66" s="61" t="s">
        <v>73</v>
      </c>
      <c r="D66" s="85" t="s">
        <v>362</v>
      </c>
      <c r="E66" s="52">
        <v>1026</v>
      </c>
      <c r="F66" s="48">
        <f t="shared" si="6"/>
        <v>1303.02</v>
      </c>
      <c r="G66" s="48">
        <f t="shared" si="7"/>
        <v>323190</v>
      </c>
      <c r="H66" s="49">
        <f t="shared" si="8"/>
        <v>410451</v>
      </c>
      <c r="I66" s="9"/>
      <c r="K66" s="9"/>
      <c r="L66" s="9"/>
      <c r="M66" s="9"/>
      <c r="N66" s="9"/>
      <c r="O66" s="9"/>
      <c r="P66" s="9"/>
      <c r="Q66" s="9"/>
      <c r="R66" s="9"/>
    </row>
    <row r="67" spans="1:18" s="19" customFormat="1" x14ac:dyDescent="0.2">
      <c r="A67" s="28"/>
      <c r="B67" s="60" t="s">
        <v>375</v>
      </c>
      <c r="C67" s="61">
        <v>9416</v>
      </c>
      <c r="D67" s="60" t="s">
        <v>115</v>
      </c>
      <c r="E67" s="52">
        <v>710</v>
      </c>
      <c r="F67" s="48">
        <f t="shared" si="6"/>
        <v>901.7</v>
      </c>
      <c r="G67" s="48">
        <f t="shared" si="7"/>
        <v>223650</v>
      </c>
      <c r="H67" s="49">
        <f t="shared" si="8"/>
        <v>284036</v>
      </c>
      <c r="I67" s="9"/>
      <c r="K67" s="9"/>
      <c r="L67" s="9"/>
      <c r="M67" s="9"/>
      <c r="N67" s="9"/>
      <c r="O67" s="9"/>
      <c r="P67" s="9"/>
      <c r="Q67" s="9"/>
      <c r="R67" s="9"/>
    </row>
    <row r="68" spans="1:18" s="19" customFormat="1" x14ac:dyDescent="0.2">
      <c r="A68" s="28"/>
      <c r="B68" s="60" t="s">
        <v>379</v>
      </c>
      <c r="C68" s="61">
        <v>9417</v>
      </c>
      <c r="D68" s="60" t="s">
        <v>116</v>
      </c>
      <c r="E68" s="52">
        <v>710</v>
      </c>
      <c r="F68" s="48">
        <f t="shared" si="6"/>
        <v>901.7</v>
      </c>
      <c r="G68" s="48">
        <f t="shared" si="7"/>
        <v>223650</v>
      </c>
      <c r="H68" s="49">
        <f t="shared" si="8"/>
        <v>284036</v>
      </c>
      <c r="I68" s="9"/>
      <c r="K68" s="9"/>
      <c r="L68" s="9"/>
      <c r="M68" s="9"/>
      <c r="N68" s="9"/>
      <c r="O68" s="9"/>
      <c r="P68" s="9"/>
      <c r="Q68" s="9"/>
      <c r="R68" s="9"/>
    </row>
    <row r="69" spans="1:18" s="19" customFormat="1" x14ac:dyDescent="0.2">
      <c r="A69" s="28"/>
      <c r="B69" s="60" t="s">
        <v>381</v>
      </c>
      <c r="C69" s="61">
        <v>9418</v>
      </c>
      <c r="D69" s="60" t="s">
        <v>117</v>
      </c>
      <c r="E69" s="52">
        <v>710</v>
      </c>
      <c r="F69" s="48">
        <f t="shared" si="6"/>
        <v>901.7</v>
      </c>
      <c r="G69" s="48">
        <f t="shared" si="7"/>
        <v>223650</v>
      </c>
      <c r="H69" s="49">
        <f t="shared" si="8"/>
        <v>284036</v>
      </c>
      <c r="I69" s="9"/>
      <c r="K69" s="9"/>
      <c r="L69" s="9"/>
      <c r="M69" s="9"/>
      <c r="N69" s="9"/>
      <c r="O69" s="9"/>
      <c r="P69" s="9"/>
      <c r="Q69" s="9"/>
      <c r="R69" s="9"/>
    </row>
    <row r="70" spans="1:18" s="19" customFormat="1" x14ac:dyDescent="0.2">
      <c r="A70" s="28"/>
      <c r="B70" s="60" t="s">
        <v>386</v>
      </c>
      <c r="C70" s="61" t="s">
        <v>86</v>
      </c>
      <c r="D70" s="60" t="s">
        <v>118</v>
      </c>
      <c r="E70" s="52">
        <v>720</v>
      </c>
      <c r="F70" s="48">
        <f t="shared" si="6"/>
        <v>914.4</v>
      </c>
      <c r="G70" s="48">
        <f t="shared" si="7"/>
        <v>226800</v>
      </c>
      <c r="H70" s="49">
        <f t="shared" si="8"/>
        <v>288036</v>
      </c>
      <c r="I70" s="9"/>
      <c r="K70" s="9"/>
      <c r="L70" s="9"/>
      <c r="M70" s="9"/>
      <c r="N70" s="9"/>
      <c r="O70" s="9"/>
      <c r="P70" s="9"/>
      <c r="Q70" s="9"/>
      <c r="R70" s="9"/>
    </row>
    <row r="71" spans="1:18" s="19" customFormat="1" x14ac:dyDescent="0.2">
      <c r="A71" s="28"/>
      <c r="B71" s="60" t="s">
        <v>391</v>
      </c>
      <c r="C71" s="61" t="s">
        <v>88</v>
      </c>
      <c r="D71" s="60" t="s">
        <v>119</v>
      </c>
      <c r="E71" s="52">
        <v>720</v>
      </c>
      <c r="F71" s="48">
        <f t="shared" si="6"/>
        <v>914.4</v>
      </c>
      <c r="G71" s="48">
        <f t="shared" si="7"/>
        <v>226800</v>
      </c>
      <c r="H71" s="49">
        <f t="shared" si="8"/>
        <v>288036</v>
      </c>
      <c r="I71" s="9"/>
      <c r="K71" s="9"/>
      <c r="L71" s="9"/>
      <c r="M71" s="9"/>
      <c r="N71" s="9"/>
      <c r="O71" s="9"/>
      <c r="P71" s="9"/>
      <c r="Q71" s="9"/>
      <c r="R71" s="9"/>
    </row>
    <row r="72" spans="1:18" s="19" customFormat="1" ht="33.75" customHeight="1" x14ac:dyDescent="0.2">
      <c r="A72"/>
      <c r="B72" s="60" t="s">
        <v>388</v>
      </c>
      <c r="C72" s="61">
        <v>9102</v>
      </c>
      <c r="D72" s="60" t="s">
        <v>120</v>
      </c>
      <c r="E72" s="52">
        <v>124</v>
      </c>
      <c r="F72" s="48">
        <f t="shared" si="6"/>
        <v>157.47999999999999</v>
      </c>
      <c r="G72" s="48">
        <f t="shared" si="7"/>
        <v>39060</v>
      </c>
      <c r="H72" s="49">
        <f t="shared" si="8"/>
        <v>49606</v>
      </c>
      <c r="I72" s="9"/>
      <c r="K72" s="9"/>
      <c r="L72" s="9"/>
      <c r="M72" s="9"/>
      <c r="N72" s="9"/>
      <c r="O72" s="9"/>
      <c r="P72" s="9"/>
      <c r="Q72" s="9"/>
      <c r="R72" s="9"/>
    </row>
    <row r="73" spans="1:18" s="19" customFormat="1" ht="31.5" customHeight="1" x14ac:dyDescent="0.2">
      <c r="A73"/>
      <c r="B73" s="60" t="s">
        <v>377</v>
      </c>
      <c r="C73" s="61" t="s">
        <v>17</v>
      </c>
      <c r="D73" s="60" t="s">
        <v>106</v>
      </c>
      <c r="E73" s="52">
        <v>28.1</v>
      </c>
      <c r="F73" s="48">
        <f t="shared" si="6"/>
        <v>35.686999999999998</v>
      </c>
      <c r="G73" s="48">
        <f t="shared" si="7"/>
        <v>8851.5</v>
      </c>
      <c r="H73" s="49">
        <f t="shared" si="8"/>
        <v>11241</v>
      </c>
      <c r="I73" s="9"/>
      <c r="K73" s="9"/>
      <c r="L73" s="9"/>
      <c r="M73" s="9"/>
      <c r="N73" s="9"/>
      <c r="O73" s="9"/>
      <c r="P73" s="9"/>
      <c r="Q73" s="9"/>
      <c r="R73" s="9"/>
    </row>
    <row r="74" spans="1:18" s="19" customFormat="1" ht="42" customHeight="1" x14ac:dyDescent="0.2">
      <c r="A74"/>
      <c r="B74" s="60" t="s">
        <v>382</v>
      </c>
      <c r="C74" s="61" t="s">
        <v>26</v>
      </c>
      <c r="D74" s="60" t="s">
        <v>121</v>
      </c>
      <c r="E74" s="52">
        <v>123</v>
      </c>
      <c r="F74" s="48">
        <f t="shared" si="6"/>
        <v>156.21</v>
      </c>
      <c r="G74" s="48">
        <f t="shared" si="7"/>
        <v>38745</v>
      </c>
      <c r="H74" s="49">
        <f t="shared" si="8"/>
        <v>49206</v>
      </c>
      <c r="I74" s="9"/>
      <c r="K74" s="9"/>
      <c r="L74" s="9"/>
      <c r="M74" s="9"/>
      <c r="N74" s="9"/>
      <c r="O74" s="9"/>
      <c r="P74" s="9"/>
      <c r="Q74" s="9"/>
      <c r="R74" s="9"/>
    </row>
    <row r="75" spans="1:18" s="19" customFormat="1" ht="38.25" customHeight="1" x14ac:dyDescent="0.2">
      <c r="A75"/>
      <c r="B75" s="60" t="s">
        <v>383</v>
      </c>
      <c r="C75" s="61">
        <v>9440</v>
      </c>
      <c r="D75" s="60" t="s">
        <v>122</v>
      </c>
      <c r="E75" s="52">
        <v>187</v>
      </c>
      <c r="F75" s="48">
        <f t="shared" si="6"/>
        <v>237.49</v>
      </c>
      <c r="G75" s="48">
        <f t="shared" si="7"/>
        <v>58905</v>
      </c>
      <c r="H75" s="49">
        <f t="shared" si="8"/>
        <v>74809</v>
      </c>
      <c r="I75" s="9"/>
      <c r="K75" s="9"/>
      <c r="L75" s="9"/>
      <c r="M75" s="9"/>
      <c r="N75" s="9"/>
      <c r="O75" s="9"/>
      <c r="P75" s="9"/>
      <c r="Q75" s="9"/>
      <c r="R75" s="9"/>
    </row>
    <row r="76" spans="1:18" s="19" customFormat="1" ht="37.5" customHeight="1" x14ac:dyDescent="0.2">
      <c r="A76" s="4"/>
      <c r="B76" s="60" t="s">
        <v>387</v>
      </c>
      <c r="C76" s="61">
        <v>9060</v>
      </c>
      <c r="D76" s="60" t="s">
        <v>123</v>
      </c>
      <c r="E76" s="52">
        <v>80.900000000000006</v>
      </c>
      <c r="F76" s="48">
        <f t="shared" si="6"/>
        <v>102.74299999999999</v>
      </c>
      <c r="G76" s="48">
        <f t="shared" si="7"/>
        <v>25483.5</v>
      </c>
      <c r="H76" s="49">
        <f t="shared" si="8"/>
        <v>32364</v>
      </c>
      <c r="I76" s="9"/>
      <c r="K76" s="9"/>
      <c r="L76" s="9"/>
      <c r="M76" s="9"/>
      <c r="N76" s="9"/>
      <c r="O76" s="9"/>
      <c r="P76" s="9"/>
      <c r="Q76" s="9"/>
      <c r="R76" s="9"/>
    </row>
    <row r="77" spans="1:18" s="19" customFormat="1" x14ac:dyDescent="0.2">
      <c r="A77" s="4"/>
      <c r="B77" s="67"/>
      <c r="C77" s="86"/>
      <c r="D77" s="63"/>
      <c r="E77" s="53"/>
      <c r="F77" s="9"/>
      <c r="G77" s="9"/>
      <c r="H77" s="9"/>
      <c r="I77" s="9"/>
      <c r="K77" s="9"/>
      <c r="L77" s="9"/>
      <c r="M77" s="9"/>
      <c r="N77" s="9"/>
      <c r="O77" s="9"/>
      <c r="P77" s="9"/>
      <c r="Q77" s="9"/>
      <c r="R77" s="9"/>
    </row>
    <row r="78" spans="1:18" s="19" customFormat="1" x14ac:dyDescent="0.2">
      <c r="A78" s="4"/>
      <c r="B78" s="67"/>
      <c r="C78" s="86"/>
      <c r="D78" s="71"/>
      <c r="E78" s="53"/>
      <c r="F78" s="9"/>
      <c r="G78" s="9"/>
      <c r="H78" s="9"/>
      <c r="I78" s="9"/>
      <c r="K78" s="9"/>
      <c r="L78" s="9"/>
      <c r="M78" s="9"/>
      <c r="N78" s="9"/>
      <c r="O78" s="9"/>
      <c r="P78" s="9"/>
      <c r="Q78" s="9"/>
      <c r="R78" s="9"/>
    </row>
    <row r="79" spans="1:18" s="19" customFormat="1" ht="15.75" x14ac:dyDescent="0.2">
      <c r="A79" s="39"/>
      <c r="B79" s="82"/>
      <c r="C79" s="77"/>
      <c r="D79" s="87" t="s">
        <v>124</v>
      </c>
      <c r="E79" s="53"/>
      <c r="F79" s="9"/>
      <c r="G79" s="9"/>
      <c r="H79" s="9"/>
      <c r="I79" s="9"/>
      <c r="K79" s="9"/>
      <c r="L79" s="9"/>
      <c r="M79" s="9"/>
      <c r="N79" s="9"/>
      <c r="O79" s="9"/>
      <c r="P79" s="9"/>
      <c r="Q79" s="9"/>
      <c r="R79" s="9"/>
    </row>
    <row r="80" spans="1:18" s="39" customFormat="1" ht="16.5" customHeight="1" x14ac:dyDescent="0.2">
      <c r="A80" s="33"/>
      <c r="B80" s="60" t="s">
        <v>394</v>
      </c>
      <c r="C80" s="61">
        <v>6642</v>
      </c>
      <c r="D80" s="85" t="s">
        <v>350</v>
      </c>
      <c r="E80" s="52">
        <v>55.8</v>
      </c>
      <c r="F80" s="48">
        <f t="shared" ref="F80:F86" si="9">E80*1.27</f>
        <v>70.866</v>
      </c>
      <c r="G80" s="48">
        <f t="shared" ref="G80:G86" si="10">E80*315</f>
        <v>17577</v>
      </c>
      <c r="H80" s="49">
        <f t="shared" ref="H80:H86" si="11">F80*315</f>
        <v>22323</v>
      </c>
    </row>
    <row r="81" spans="1:18" s="28" customFormat="1" x14ac:dyDescent="0.2">
      <c r="A81" s="33"/>
      <c r="B81" s="60" t="s">
        <v>395</v>
      </c>
      <c r="C81" s="61">
        <v>9225</v>
      </c>
      <c r="D81" s="85" t="s">
        <v>364</v>
      </c>
      <c r="E81" s="52">
        <v>86.5</v>
      </c>
      <c r="F81" s="48">
        <f t="shared" si="9"/>
        <v>109.855</v>
      </c>
      <c r="G81" s="48">
        <f t="shared" si="10"/>
        <v>27247.5</v>
      </c>
      <c r="H81" s="49">
        <f t="shared" si="11"/>
        <v>34604</v>
      </c>
      <c r="I81" s="10"/>
      <c r="K81" s="10"/>
      <c r="L81" s="10"/>
      <c r="M81" s="10"/>
      <c r="N81" s="10"/>
      <c r="O81" s="10"/>
      <c r="P81" s="10"/>
      <c r="Q81" s="10"/>
      <c r="R81" s="10"/>
    </row>
    <row r="82" spans="1:18" s="28" customFormat="1" x14ac:dyDescent="0.2">
      <c r="B82" s="60" t="s">
        <v>396</v>
      </c>
      <c r="C82" s="61">
        <v>9103</v>
      </c>
      <c r="D82" s="60" t="s">
        <v>125</v>
      </c>
      <c r="E82" s="52">
        <v>27.6</v>
      </c>
      <c r="F82" s="48">
        <f t="shared" si="9"/>
        <v>35.052</v>
      </c>
      <c r="G82" s="48">
        <f t="shared" si="10"/>
        <v>8694</v>
      </c>
      <c r="H82" s="49">
        <f t="shared" si="11"/>
        <v>11041</v>
      </c>
      <c r="I82" s="10"/>
      <c r="K82" s="10"/>
      <c r="L82" s="10"/>
      <c r="M82" s="10"/>
      <c r="N82" s="10"/>
      <c r="O82" s="10"/>
      <c r="P82" s="10"/>
      <c r="Q82" s="10"/>
      <c r="R82" s="10"/>
    </row>
    <row r="83" spans="1:18" s="28" customFormat="1" x14ac:dyDescent="0.2">
      <c r="B83" s="60" t="s">
        <v>389</v>
      </c>
      <c r="C83" s="61">
        <v>2160</v>
      </c>
      <c r="D83" s="60" t="s">
        <v>126</v>
      </c>
      <c r="E83" s="52">
        <v>26.5</v>
      </c>
      <c r="F83" s="48">
        <f t="shared" si="9"/>
        <v>33.655000000000001</v>
      </c>
      <c r="G83" s="48">
        <f t="shared" si="10"/>
        <v>8347.5</v>
      </c>
      <c r="H83" s="49">
        <f t="shared" si="11"/>
        <v>10601</v>
      </c>
      <c r="I83" s="10"/>
      <c r="K83" s="10"/>
      <c r="L83" s="10"/>
      <c r="M83" s="10"/>
      <c r="N83" s="10"/>
      <c r="O83" s="10"/>
      <c r="P83" s="10"/>
      <c r="Q83" s="10"/>
      <c r="R83" s="10"/>
    </row>
    <row r="84" spans="1:18" s="28" customFormat="1" x14ac:dyDescent="0.2">
      <c r="B84" s="60" t="s">
        <v>376</v>
      </c>
      <c r="C84" s="61">
        <v>9415</v>
      </c>
      <c r="D84" s="60" t="s">
        <v>127</v>
      </c>
      <c r="E84" s="52">
        <v>26.5</v>
      </c>
      <c r="F84" s="48">
        <f t="shared" si="9"/>
        <v>33.655000000000001</v>
      </c>
      <c r="G84" s="48">
        <f t="shared" si="10"/>
        <v>8347.5</v>
      </c>
      <c r="H84" s="49">
        <f t="shared" si="11"/>
        <v>10601</v>
      </c>
      <c r="I84" s="10"/>
      <c r="K84" s="10"/>
      <c r="L84" s="10"/>
      <c r="M84" s="10"/>
      <c r="N84" s="10"/>
      <c r="O84" s="10"/>
      <c r="P84" s="10"/>
      <c r="Q84" s="10"/>
      <c r="R84" s="10"/>
    </row>
    <row r="85" spans="1:18" s="28" customFormat="1" x14ac:dyDescent="0.2">
      <c r="B85" s="60" t="s">
        <v>397</v>
      </c>
      <c r="C85" s="61">
        <v>9229</v>
      </c>
      <c r="D85" s="60" t="s">
        <v>128</v>
      </c>
      <c r="E85" s="52">
        <v>63.5</v>
      </c>
      <c r="F85" s="48">
        <f t="shared" si="9"/>
        <v>80.644999999999996</v>
      </c>
      <c r="G85" s="48">
        <f t="shared" si="10"/>
        <v>20002.5</v>
      </c>
      <c r="H85" s="49">
        <f t="shared" si="11"/>
        <v>25403</v>
      </c>
      <c r="I85" s="10"/>
      <c r="K85" s="10"/>
      <c r="L85" s="10"/>
      <c r="M85" s="10"/>
      <c r="N85" s="10"/>
      <c r="O85" s="10"/>
      <c r="P85" s="10"/>
      <c r="Q85" s="10"/>
      <c r="R85" s="10"/>
    </row>
    <row r="86" spans="1:18" s="28" customFormat="1" x14ac:dyDescent="0.2">
      <c r="B86" s="60" t="s">
        <v>398</v>
      </c>
      <c r="C86" s="61">
        <v>9234</v>
      </c>
      <c r="D86" s="60" t="s">
        <v>129</v>
      </c>
      <c r="E86" s="52">
        <v>82.6</v>
      </c>
      <c r="F86" s="48">
        <f t="shared" si="9"/>
        <v>104.902</v>
      </c>
      <c r="G86" s="48">
        <f t="shared" si="10"/>
        <v>26019</v>
      </c>
      <c r="H86" s="49">
        <f t="shared" si="11"/>
        <v>33044</v>
      </c>
      <c r="I86" s="10"/>
      <c r="K86" s="10"/>
      <c r="L86" s="10"/>
      <c r="M86" s="10"/>
      <c r="N86" s="10"/>
      <c r="O86" s="10"/>
      <c r="P86" s="10"/>
      <c r="Q86" s="10"/>
      <c r="R86" s="10"/>
    </row>
    <row r="87" spans="1:18" s="28" customFormat="1" x14ac:dyDescent="0.2">
      <c r="B87" s="88"/>
      <c r="C87" s="68"/>
      <c r="D87" s="71"/>
      <c r="E87" s="53"/>
      <c r="F87" s="11"/>
      <c r="G87" s="11"/>
      <c r="H87" s="10"/>
      <c r="I87" s="10"/>
      <c r="K87" s="10"/>
      <c r="L87" s="10"/>
      <c r="M87" s="10"/>
      <c r="N87" s="10"/>
      <c r="O87" s="10"/>
      <c r="P87" s="10"/>
      <c r="Q87" s="10"/>
      <c r="R87" s="10"/>
    </row>
    <row r="88" spans="1:18" s="28" customFormat="1" x14ac:dyDescent="0.2">
      <c r="B88" s="88"/>
      <c r="C88" s="68"/>
      <c r="D88" s="71"/>
      <c r="E88" s="53"/>
      <c r="F88" s="11"/>
      <c r="G88" s="11"/>
      <c r="H88" s="10"/>
      <c r="I88" s="10"/>
      <c r="K88" s="10"/>
      <c r="L88" s="10"/>
      <c r="M88" s="10"/>
      <c r="N88" s="10"/>
      <c r="O88" s="10"/>
      <c r="P88" s="10"/>
      <c r="Q88" s="10"/>
      <c r="R88" s="10"/>
    </row>
    <row r="89" spans="1:18" s="28" customFormat="1" x14ac:dyDescent="0.2">
      <c r="B89" s="88"/>
      <c r="C89" s="68"/>
      <c r="D89" s="71"/>
      <c r="E89" s="53"/>
      <c r="F89" s="11"/>
      <c r="G89" s="11"/>
      <c r="H89" s="10"/>
      <c r="I89" s="10"/>
      <c r="K89" s="10"/>
      <c r="L89" s="10"/>
      <c r="M89" s="10"/>
      <c r="N89" s="10"/>
      <c r="O89" s="10"/>
      <c r="P89" s="10"/>
      <c r="Q89" s="10"/>
      <c r="R89" s="10"/>
    </row>
    <row r="90" spans="1:18" s="28" customFormat="1" ht="24" customHeight="1" x14ac:dyDescent="0.2">
      <c r="B90" s="88"/>
      <c r="C90" s="68"/>
      <c r="D90" s="89" t="s">
        <v>72</v>
      </c>
      <c r="E90" s="53"/>
      <c r="F90" s="10"/>
      <c r="G90" s="10"/>
      <c r="H90" s="10"/>
      <c r="I90" s="10"/>
      <c r="K90" s="10"/>
      <c r="L90" s="10"/>
      <c r="M90" s="10"/>
      <c r="N90" s="10"/>
      <c r="O90" s="10"/>
      <c r="P90" s="10"/>
      <c r="Q90" s="10"/>
      <c r="R90" s="10"/>
    </row>
    <row r="91" spans="1:18" s="28" customFormat="1" x14ac:dyDescent="0.2">
      <c r="A91" s="3"/>
      <c r="B91" s="90"/>
      <c r="C91" s="68"/>
      <c r="D91" s="81" t="s">
        <v>291</v>
      </c>
      <c r="E91" s="53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</row>
    <row r="92" spans="1:18" s="28" customFormat="1" x14ac:dyDescent="0.2">
      <c r="A92" s="3"/>
      <c r="B92" s="90"/>
      <c r="C92" s="68"/>
      <c r="D92" s="81" t="s">
        <v>285</v>
      </c>
      <c r="E92" s="53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</row>
    <row r="93" spans="1:18" s="28" customFormat="1" x14ac:dyDescent="0.2">
      <c r="A93" s="10"/>
      <c r="B93" s="91"/>
      <c r="C93" s="63"/>
      <c r="D93" s="63"/>
      <c r="E93" s="53"/>
      <c r="F93" s="10"/>
      <c r="G93" s="10"/>
      <c r="H93" s="10"/>
      <c r="I93" s="10"/>
      <c r="K93" s="10"/>
      <c r="L93" s="10"/>
      <c r="M93" s="10"/>
      <c r="N93" s="10"/>
      <c r="O93" s="10"/>
      <c r="P93" s="10"/>
      <c r="Q93" s="10"/>
      <c r="R93" s="10"/>
    </row>
    <row r="94" spans="1:18" s="28" customFormat="1" x14ac:dyDescent="0.2">
      <c r="A94" s="10"/>
      <c r="B94" s="60" t="s">
        <v>399</v>
      </c>
      <c r="C94" s="61" t="s">
        <v>11</v>
      </c>
      <c r="D94" s="62" t="s">
        <v>130</v>
      </c>
      <c r="E94" s="52">
        <v>1725</v>
      </c>
      <c r="F94" s="48">
        <f>E94*1.27</f>
        <v>2190.75</v>
      </c>
      <c r="G94" s="48">
        <f>E94*315</f>
        <v>543375</v>
      </c>
      <c r="H94" s="49">
        <f>F94*315</f>
        <v>690086</v>
      </c>
      <c r="I94" s="10"/>
      <c r="K94" s="10"/>
      <c r="L94" s="10"/>
      <c r="M94" s="10"/>
      <c r="N94" s="10"/>
      <c r="O94" s="10"/>
      <c r="P94" s="10"/>
      <c r="Q94" s="10"/>
      <c r="R94" s="10"/>
    </row>
    <row r="95" spans="1:18" s="28" customFormat="1" x14ac:dyDescent="0.2">
      <c r="A95" s="10"/>
      <c r="B95" s="63" t="s">
        <v>400</v>
      </c>
      <c r="C95" s="64" t="s">
        <v>12</v>
      </c>
      <c r="D95" s="63" t="s">
        <v>317</v>
      </c>
      <c r="E95" s="53"/>
      <c r="F95" s="10"/>
      <c r="G95" s="10"/>
      <c r="H95" s="10"/>
      <c r="I95" s="10"/>
      <c r="K95" s="10"/>
      <c r="L95" s="10"/>
      <c r="M95" s="10"/>
      <c r="N95" s="10"/>
      <c r="O95" s="10"/>
      <c r="P95" s="10"/>
      <c r="Q95" s="10"/>
      <c r="R95" s="10"/>
    </row>
    <row r="96" spans="1:18" s="28" customFormat="1" x14ac:dyDescent="0.2">
      <c r="A96" s="10"/>
      <c r="B96" s="63" t="s">
        <v>401</v>
      </c>
      <c r="C96" s="64" t="s">
        <v>13</v>
      </c>
      <c r="D96" s="63" t="s">
        <v>152</v>
      </c>
      <c r="E96" s="53"/>
      <c r="F96" s="10"/>
      <c r="G96" s="10"/>
      <c r="H96" s="10"/>
      <c r="I96" s="10"/>
      <c r="K96" s="10"/>
      <c r="L96" s="10"/>
      <c r="M96" s="10"/>
      <c r="N96" s="10"/>
      <c r="O96" s="10"/>
      <c r="P96" s="10"/>
      <c r="Q96" s="10"/>
      <c r="R96" s="10"/>
    </row>
    <row r="97" spans="1:18" s="28" customFormat="1" x14ac:dyDescent="0.2">
      <c r="A97" s="10"/>
      <c r="B97" s="63" t="s">
        <v>402</v>
      </c>
      <c r="C97" s="64" t="s">
        <v>14</v>
      </c>
      <c r="D97" s="63" t="s">
        <v>355</v>
      </c>
      <c r="E97" s="53"/>
      <c r="F97" s="10"/>
      <c r="G97" s="10"/>
      <c r="H97" s="10"/>
      <c r="I97" s="10"/>
      <c r="K97" s="10"/>
      <c r="L97" s="10"/>
      <c r="M97" s="10"/>
      <c r="N97" s="10"/>
      <c r="O97" s="10"/>
      <c r="P97" s="10"/>
      <c r="Q97" s="10"/>
      <c r="R97" s="10"/>
    </row>
    <row r="98" spans="1:18" s="28" customFormat="1" x14ac:dyDescent="0.2">
      <c r="A98" s="10"/>
      <c r="B98" s="63" t="s">
        <v>387</v>
      </c>
      <c r="C98" s="64" t="s">
        <v>58</v>
      </c>
      <c r="D98" s="63" t="s">
        <v>111</v>
      </c>
      <c r="E98" s="53"/>
      <c r="F98" s="10"/>
      <c r="G98" s="10"/>
      <c r="H98" s="10"/>
      <c r="I98" s="10"/>
      <c r="K98" s="10"/>
      <c r="L98" s="10"/>
      <c r="M98" s="10"/>
      <c r="N98" s="10"/>
      <c r="O98" s="10"/>
      <c r="P98" s="10"/>
      <c r="Q98" s="10"/>
      <c r="R98" s="10"/>
    </row>
    <row r="99" spans="1:18" s="28" customFormat="1" x14ac:dyDescent="0.2">
      <c r="A99" s="10"/>
      <c r="B99" s="63" t="s">
        <v>388</v>
      </c>
      <c r="C99" s="64" t="s">
        <v>15</v>
      </c>
      <c r="D99" s="63" t="s">
        <v>112</v>
      </c>
      <c r="E99" s="53"/>
      <c r="F99" s="10"/>
      <c r="G99" s="10"/>
      <c r="H99" s="10"/>
      <c r="I99" s="10"/>
      <c r="K99" s="10"/>
      <c r="L99" s="10"/>
      <c r="M99" s="10"/>
      <c r="N99" s="10"/>
      <c r="O99" s="10"/>
      <c r="P99" s="10"/>
      <c r="Q99" s="10"/>
      <c r="R99" s="10"/>
    </row>
    <row r="100" spans="1:18" s="28" customFormat="1" x14ac:dyDescent="0.2">
      <c r="A100" s="10"/>
      <c r="B100" s="63" t="s">
        <v>389</v>
      </c>
      <c r="C100" s="64" t="s">
        <v>16</v>
      </c>
      <c r="D100" s="63" t="s">
        <v>105</v>
      </c>
      <c r="E100" s="53"/>
      <c r="F100" s="10"/>
      <c r="G100" s="10"/>
      <c r="H100" s="10"/>
      <c r="I100" s="10"/>
      <c r="K100" s="10"/>
      <c r="L100" s="10"/>
      <c r="M100" s="10"/>
      <c r="N100" s="10"/>
      <c r="O100" s="10"/>
      <c r="P100" s="10"/>
      <c r="Q100" s="10"/>
      <c r="R100" s="10"/>
    </row>
    <row r="101" spans="1:18" s="28" customFormat="1" x14ac:dyDescent="0.2">
      <c r="A101" s="10"/>
      <c r="B101" s="63" t="s">
        <v>377</v>
      </c>
      <c r="C101" s="64" t="s">
        <v>17</v>
      </c>
      <c r="D101" s="63" t="s">
        <v>106</v>
      </c>
      <c r="E101" s="53"/>
      <c r="F101" s="10"/>
      <c r="G101" s="10"/>
      <c r="H101" s="10"/>
      <c r="I101" s="10"/>
      <c r="K101" s="10"/>
      <c r="L101" s="10"/>
      <c r="M101" s="10"/>
      <c r="N101" s="10"/>
      <c r="O101" s="10"/>
      <c r="P101" s="10"/>
      <c r="Q101" s="10"/>
      <c r="R101" s="10"/>
    </row>
    <row r="102" spans="1:18" s="28" customFormat="1" x14ac:dyDescent="0.2">
      <c r="A102" s="10"/>
      <c r="B102" s="91"/>
      <c r="C102" s="63"/>
      <c r="D102" s="63"/>
      <c r="E102" s="53"/>
      <c r="F102" s="10"/>
      <c r="G102" s="10"/>
      <c r="H102" s="10"/>
      <c r="I102" s="10"/>
      <c r="K102" s="10"/>
      <c r="L102" s="10"/>
      <c r="M102" s="10"/>
      <c r="N102" s="10"/>
      <c r="O102" s="10"/>
      <c r="P102" s="10"/>
      <c r="Q102" s="10"/>
      <c r="R102" s="10"/>
    </row>
    <row r="103" spans="1:18" s="28" customFormat="1" x14ac:dyDescent="0.2">
      <c r="A103" s="10"/>
      <c r="B103" s="60" t="s">
        <v>403</v>
      </c>
      <c r="C103" s="61" t="s">
        <v>22</v>
      </c>
      <c r="D103" s="92" t="s">
        <v>131</v>
      </c>
      <c r="E103" s="52">
        <v>1725</v>
      </c>
      <c r="F103" s="48">
        <f>E103*1.27</f>
        <v>2190.75</v>
      </c>
      <c r="G103" s="48">
        <f>E103*315</f>
        <v>543375</v>
      </c>
      <c r="H103" s="49">
        <f>F103*315</f>
        <v>690086</v>
      </c>
      <c r="I103" s="10"/>
      <c r="K103" s="10"/>
      <c r="L103" s="10"/>
      <c r="M103" s="10"/>
      <c r="N103" s="10"/>
      <c r="O103" s="10"/>
      <c r="P103" s="10"/>
      <c r="Q103" s="10"/>
      <c r="R103" s="10"/>
    </row>
    <row r="104" spans="1:18" s="28" customFormat="1" x14ac:dyDescent="0.2">
      <c r="A104" s="10"/>
      <c r="B104" s="63" t="s">
        <v>404</v>
      </c>
      <c r="C104" s="64" t="s">
        <v>23</v>
      </c>
      <c r="D104" s="63" t="s">
        <v>318</v>
      </c>
      <c r="E104" s="53"/>
      <c r="F104" s="10"/>
      <c r="G104" s="10"/>
      <c r="H104" s="10"/>
      <c r="I104" s="10"/>
      <c r="K104" s="10"/>
      <c r="L104" s="10"/>
      <c r="M104" s="10"/>
      <c r="N104" s="10"/>
      <c r="O104" s="10"/>
      <c r="P104" s="10"/>
      <c r="Q104" s="10"/>
      <c r="R104" s="10"/>
    </row>
    <row r="105" spans="1:18" s="28" customFormat="1" x14ac:dyDescent="0.2">
      <c r="A105" s="10"/>
      <c r="B105" s="91"/>
      <c r="C105" s="63"/>
      <c r="D105" s="63"/>
      <c r="E105" s="53"/>
      <c r="F105" s="10"/>
      <c r="G105" s="10"/>
      <c r="H105" s="10"/>
      <c r="I105" s="10"/>
      <c r="K105" s="10"/>
      <c r="L105" s="10"/>
      <c r="M105" s="10"/>
      <c r="N105" s="10"/>
      <c r="O105" s="10"/>
      <c r="P105" s="10"/>
      <c r="Q105" s="10"/>
      <c r="R105" s="10"/>
    </row>
    <row r="106" spans="1:18" s="28" customFormat="1" x14ac:dyDescent="0.2">
      <c r="A106" s="10"/>
      <c r="B106" s="93"/>
      <c r="C106" s="63"/>
      <c r="D106" s="94" t="s">
        <v>304</v>
      </c>
      <c r="E106" s="53"/>
      <c r="F106" s="10"/>
      <c r="G106" s="10"/>
      <c r="H106" s="10"/>
      <c r="I106" s="10"/>
      <c r="K106" s="10"/>
      <c r="L106" s="10"/>
      <c r="M106" s="10"/>
      <c r="N106" s="10"/>
      <c r="O106" s="10"/>
      <c r="P106" s="10"/>
      <c r="Q106" s="10"/>
      <c r="R106" s="10"/>
    </row>
    <row r="107" spans="1:18" s="28" customFormat="1" x14ac:dyDescent="0.2">
      <c r="A107" s="10"/>
      <c r="B107" s="93"/>
      <c r="C107" s="63"/>
      <c r="D107" s="63"/>
      <c r="E107" s="53"/>
      <c r="F107" s="10"/>
      <c r="G107" s="10"/>
      <c r="H107" s="10"/>
      <c r="I107" s="10"/>
      <c r="K107" s="10"/>
      <c r="L107" s="10"/>
      <c r="M107" s="10"/>
      <c r="N107" s="10"/>
      <c r="O107" s="10"/>
      <c r="P107" s="10"/>
      <c r="Q107" s="10"/>
      <c r="R107" s="10"/>
    </row>
    <row r="108" spans="1:18" s="39" customFormat="1" ht="15" x14ac:dyDescent="0.2">
      <c r="A108" s="10"/>
      <c r="B108" s="91"/>
      <c r="C108" s="63"/>
      <c r="D108" s="63"/>
      <c r="E108" s="53"/>
    </row>
    <row r="109" spans="1:18" ht="12.4" customHeight="1" x14ac:dyDescent="0.2">
      <c r="A109" s="10"/>
      <c r="B109" s="60" t="s">
        <v>405</v>
      </c>
      <c r="C109" s="61" t="s">
        <v>18</v>
      </c>
      <c r="D109" s="62" t="s">
        <v>132</v>
      </c>
      <c r="E109" s="52">
        <v>1725</v>
      </c>
      <c r="F109" s="48">
        <f>E109*1.27</f>
        <v>2190.75</v>
      </c>
      <c r="G109" s="48">
        <f>E109*315</f>
        <v>543375</v>
      </c>
      <c r="H109" s="49">
        <f>F109*315</f>
        <v>690086</v>
      </c>
      <c r="I109" s="10"/>
      <c r="K109" s="10"/>
      <c r="L109" s="10"/>
      <c r="M109" s="10"/>
      <c r="N109" s="10"/>
      <c r="O109" s="10"/>
      <c r="P109" s="10"/>
      <c r="Q109" s="10"/>
      <c r="R109" s="10"/>
    </row>
    <row r="110" spans="1:18" ht="12.4" customHeight="1" x14ac:dyDescent="0.2">
      <c r="A110" s="10"/>
      <c r="B110" s="63" t="s">
        <v>400</v>
      </c>
      <c r="C110" s="64" t="s">
        <v>12</v>
      </c>
      <c r="D110" s="63" t="s">
        <v>317</v>
      </c>
      <c r="E110" s="53"/>
      <c r="F110" s="10"/>
      <c r="G110" s="10"/>
      <c r="H110" s="10"/>
      <c r="I110" s="10"/>
      <c r="K110" s="10"/>
      <c r="L110" s="10"/>
      <c r="M110" s="10"/>
      <c r="N110" s="10"/>
      <c r="O110" s="10"/>
      <c r="P110" s="10"/>
      <c r="Q110" s="10"/>
      <c r="R110" s="10"/>
    </row>
    <row r="111" spans="1:18" s="10" customFormat="1" ht="12.4" customHeight="1" x14ac:dyDescent="0.2">
      <c r="B111" s="63" t="s">
        <v>406</v>
      </c>
      <c r="C111" s="64" t="s">
        <v>19</v>
      </c>
      <c r="D111" s="63" t="s">
        <v>153</v>
      </c>
      <c r="E111" s="53"/>
    </row>
    <row r="112" spans="1:18" s="10" customFormat="1" ht="12.4" customHeight="1" x14ac:dyDescent="0.2">
      <c r="B112" s="63" t="s">
        <v>402</v>
      </c>
      <c r="C112" s="64" t="s">
        <v>14</v>
      </c>
      <c r="D112" s="63" t="s">
        <v>355</v>
      </c>
      <c r="E112" s="53"/>
    </row>
    <row r="113" spans="2:8" s="10" customFormat="1" ht="12.4" customHeight="1" x14ac:dyDescent="0.2">
      <c r="B113" s="63" t="s">
        <v>387</v>
      </c>
      <c r="C113" s="64" t="s">
        <v>58</v>
      </c>
      <c r="D113" s="63" t="s">
        <v>111</v>
      </c>
      <c r="E113" s="53"/>
    </row>
    <row r="114" spans="2:8" s="10" customFormat="1" ht="12.4" customHeight="1" x14ac:dyDescent="0.2">
      <c r="B114" s="63" t="s">
        <v>388</v>
      </c>
      <c r="C114" s="64" t="s">
        <v>15</v>
      </c>
      <c r="D114" s="63" t="s">
        <v>112</v>
      </c>
      <c r="E114" s="53"/>
    </row>
    <row r="115" spans="2:8" s="10" customFormat="1" ht="12.4" customHeight="1" x14ac:dyDescent="0.2">
      <c r="B115" s="63" t="s">
        <v>389</v>
      </c>
      <c r="C115" s="64" t="s">
        <v>16</v>
      </c>
      <c r="D115" s="63" t="s">
        <v>105</v>
      </c>
      <c r="E115" s="53"/>
    </row>
    <row r="116" spans="2:8" s="10" customFormat="1" ht="12.4" customHeight="1" x14ac:dyDescent="0.2">
      <c r="B116" s="63" t="s">
        <v>377</v>
      </c>
      <c r="C116" s="64" t="s">
        <v>17</v>
      </c>
      <c r="D116" s="63" t="s">
        <v>106</v>
      </c>
      <c r="E116" s="53"/>
    </row>
    <row r="117" spans="2:8" s="10" customFormat="1" ht="12.4" customHeight="1" x14ac:dyDescent="0.2">
      <c r="B117" s="91"/>
      <c r="C117" s="63"/>
      <c r="D117" s="63"/>
      <c r="E117" s="53"/>
    </row>
    <row r="118" spans="2:8" s="10" customFormat="1" ht="12.4" customHeight="1" x14ac:dyDescent="0.2">
      <c r="B118" s="60" t="s">
        <v>407</v>
      </c>
      <c r="C118" s="61" t="s">
        <v>24</v>
      </c>
      <c r="D118" s="92" t="s">
        <v>133</v>
      </c>
      <c r="E118" s="52">
        <v>1725</v>
      </c>
      <c r="F118" s="48">
        <f>E118*1.27</f>
        <v>2190.75</v>
      </c>
      <c r="G118" s="48">
        <f>E118*315</f>
        <v>543375</v>
      </c>
      <c r="H118" s="49">
        <f>F118*315</f>
        <v>690086</v>
      </c>
    </row>
    <row r="119" spans="2:8" s="10" customFormat="1" ht="12.4" customHeight="1" x14ac:dyDescent="0.2">
      <c r="B119" s="63" t="s">
        <v>404</v>
      </c>
      <c r="C119" s="64" t="s">
        <v>23</v>
      </c>
      <c r="D119" s="63" t="s">
        <v>318</v>
      </c>
      <c r="E119" s="53"/>
    </row>
    <row r="120" spans="2:8" s="10" customFormat="1" ht="12.4" customHeight="1" x14ac:dyDescent="0.2">
      <c r="B120" s="91"/>
      <c r="C120" s="63"/>
      <c r="D120" s="63"/>
      <c r="E120" s="53"/>
    </row>
    <row r="121" spans="2:8" s="10" customFormat="1" ht="12" x14ac:dyDescent="0.2">
      <c r="B121" s="93"/>
      <c r="C121" s="63"/>
      <c r="D121" s="94" t="s">
        <v>305</v>
      </c>
      <c r="E121" s="53"/>
    </row>
    <row r="122" spans="2:8" s="10" customFormat="1" ht="12" x14ac:dyDescent="0.2">
      <c r="B122" s="91"/>
      <c r="C122" s="63"/>
      <c r="D122" s="63"/>
      <c r="E122" s="53"/>
    </row>
    <row r="123" spans="2:8" s="10" customFormat="1" ht="12" x14ac:dyDescent="0.2">
      <c r="B123" s="91"/>
      <c r="C123" s="63"/>
      <c r="D123" s="63"/>
      <c r="E123" s="53"/>
    </row>
    <row r="124" spans="2:8" s="10" customFormat="1" ht="12" x14ac:dyDescent="0.2">
      <c r="B124" s="60" t="s">
        <v>408</v>
      </c>
      <c r="C124" s="61" t="s">
        <v>20</v>
      </c>
      <c r="D124" s="62" t="s">
        <v>134</v>
      </c>
      <c r="E124" s="52">
        <v>1725</v>
      </c>
      <c r="F124" s="48">
        <f>E124*1.27</f>
        <v>2190.75</v>
      </c>
      <c r="G124" s="48">
        <f>E124*315</f>
        <v>543375</v>
      </c>
      <c r="H124" s="49">
        <f>F124*315</f>
        <v>690086</v>
      </c>
    </row>
    <row r="125" spans="2:8" s="10" customFormat="1" ht="12.4" customHeight="1" x14ac:dyDescent="0.2">
      <c r="B125" s="63" t="s">
        <v>400</v>
      </c>
      <c r="C125" s="64" t="s">
        <v>12</v>
      </c>
      <c r="D125" s="63" t="s">
        <v>317</v>
      </c>
      <c r="E125" s="53"/>
    </row>
    <row r="126" spans="2:8" s="10" customFormat="1" ht="12.4" customHeight="1" x14ac:dyDescent="0.2">
      <c r="B126" s="63" t="s">
        <v>409</v>
      </c>
      <c r="C126" s="64" t="s">
        <v>21</v>
      </c>
      <c r="D126" s="63" t="s">
        <v>154</v>
      </c>
      <c r="E126" s="53"/>
    </row>
    <row r="127" spans="2:8" s="10" customFormat="1" ht="12.4" customHeight="1" x14ac:dyDescent="0.2">
      <c r="B127" s="63" t="s">
        <v>402</v>
      </c>
      <c r="C127" s="64" t="s">
        <v>14</v>
      </c>
      <c r="D127" s="63" t="s">
        <v>355</v>
      </c>
      <c r="E127" s="53"/>
    </row>
    <row r="128" spans="2:8" s="10" customFormat="1" ht="12.4" customHeight="1" x14ac:dyDescent="0.2">
      <c r="B128" s="63" t="s">
        <v>387</v>
      </c>
      <c r="C128" s="64" t="s">
        <v>58</v>
      </c>
      <c r="D128" s="63" t="s">
        <v>111</v>
      </c>
      <c r="E128" s="53"/>
    </row>
    <row r="129" spans="1:8" s="10" customFormat="1" ht="12.4" customHeight="1" x14ac:dyDescent="0.2">
      <c r="B129" s="63" t="s">
        <v>388</v>
      </c>
      <c r="C129" s="64" t="s">
        <v>15</v>
      </c>
      <c r="D129" s="63" t="s">
        <v>112</v>
      </c>
      <c r="E129" s="53"/>
    </row>
    <row r="130" spans="1:8" s="10" customFormat="1" ht="12.4" customHeight="1" x14ac:dyDescent="0.2">
      <c r="B130" s="63" t="s">
        <v>389</v>
      </c>
      <c r="C130" s="64" t="s">
        <v>16</v>
      </c>
      <c r="D130" s="63" t="s">
        <v>105</v>
      </c>
      <c r="E130" s="53"/>
    </row>
    <row r="131" spans="1:8" s="10" customFormat="1" ht="12.4" customHeight="1" x14ac:dyDescent="0.2">
      <c r="A131" s="3"/>
      <c r="B131" s="63" t="s">
        <v>377</v>
      </c>
      <c r="C131" s="64" t="s">
        <v>17</v>
      </c>
      <c r="D131" s="63" t="s">
        <v>106</v>
      </c>
      <c r="E131" s="53"/>
    </row>
    <row r="132" spans="1:8" s="10" customFormat="1" ht="12.4" customHeight="1" x14ac:dyDescent="0.2">
      <c r="A132" s="3"/>
      <c r="B132" s="91"/>
      <c r="C132" s="68"/>
      <c r="D132" s="63"/>
      <c r="E132" s="53"/>
    </row>
    <row r="133" spans="1:8" s="10" customFormat="1" ht="12.4" customHeight="1" x14ac:dyDescent="0.2">
      <c r="B133" s="60" t="s">
        <v>410</v>
      </c>
      <c r="C133" s="61" t="s">
        <v>25</v>
      </c>
      <c r="D133" s="92" t="s">
        <v>135</v>
      </c>
      <c r="E133" s="52">
        <v>1725</v>
      </c>
      <c r="F133" s="48">
        <f>E133*1.27</f>
        <v>2190.75</v>
      </c>
      <c r="G133" s="48">
        <f>E133*315</f>
        <v>543375</v>
      </c>
      <c r="H133" s="49">
        <f>F133*315</f>
        <v>690086</v>
      </c>
    </row>
    <row r="134" spans="1:8" s="10" customFormat="1" ht="12.4" customHeight="1" x14ac:dyDescent="0.2">
      <c r="B134" s="63" t="s">
        <v>404</v>
      </c>
      <c r="C134" s="64" t="s">
        <v>23</v>
      </c>
      <c r="D134" s="63" t="s">
        <v>318</v>
      </c>
      <c r="E134" s="53"/>
    </row>
    <row r="135" spans="1:8" s="10" customFormat="1" ht="12.4" customHeight="1" x14ac:dyDescent="0.2">
      <c r="B135" s="91"/>
      <c r="C135" s="63"/>
      <c r="D135" s="63"/>
      <c r="E135" s="53"/>
    </row>
    <row r="136" spans="1:8" s="10" customFormat="1" ht="12" x14ac:dyDescent="0.2">
      <c r="B136" s="93"/>
      <c r="C136" s="63"/>
      <c r="D136" s="94" t="s">
        <v>306</v>
      </c>
      <c r="E136" s="53"/>
    </row>
    <row r="137" spans="1:8" s="10" customFormat="1" ht="12" x14ac:dyDescent="0.2">
      <c r="B137" s="93"/>
      <c r="C137" s="63"/>
      <c r="D137" s="94"/>
      <c r="E137" s="53"/>
    </row>
    <row r="138" spans="1:8" s="10" customFormat="1" ht="12" x14ac:dyDescent="0.2">
      <c r="B138" s="93"/>
      <c r="C138" s="63"/>
      <c r="D138" s="69" t="s">
        <v>283</v>
      </c>
      <c r="E138" s="53"/>
    </row>
    <row r="139" spans="1:8" s="10" customFormat="1" ht="12.4" customHeight="1" x14ac:dyDescent="0.2">
      <c r="A139" s="3"/>
      <c r="B139" s="60" t="s">
        <v>382</v>
      </c>
      <c r="C139" s="61" t="s">
        <v>26</v>
      </c>
      <c r="D139" s="62" t="s">
        <v>108</v>
      </c>
      <c r="E139" s="52">
        <v>123</v>
      </c>
      <c r="F139" s="48">
        <f t="shared" ref="F139:F140" si="12">E139*1.27</f>
        <v>156.21</v>
      </c>
      <c r="G139" s="48">
        <f t="shared" ref="G139:G140" si="13">E139*315</f>
        <v>38745</v>
      </c>
      <c r="H139" s="49">
        <f t="shared" ref="H139:H140" si="14">F139*315</f>
        <v>49206</v>
      </c>
    </row>
    <row r="140" spans="1:8" s="10" customFormat="1" ht="12.4" customHeight="1" x14ac:dyDescent="0.2">
      <c r="A140" s="28"/>
      <c r="B140" s="60" t="s">
        <v>383</v>
      </c>
      <c r="C140" s="61" t="s">
        <v>83</v>
      </c>
      <c r="D140" s="62" t="s">
        <v>109</v>
      </c>
      <c r="E140" s="52">
        <v>187</v>
      </c>
      <c r="F140" s="48">
        <f t="shared" si="12"/>
        <v>237.49</v>
      </c>
      <c r="G140" s="48">
        <f t="shared" si="13"/>
        <v>58905</v>
      </c>
      <c r="H140" s="49">
        <f t="shared" si="14"/>
        <v>74809</v>
      </c>
    </row>
    <row r="141" spans="1:8" s="10" customFormat="1" ht="12.4" customHeight="1" x14ac:dyDescent="0.2">
      <c r="A141" s="28"/>
      <c r="B141" s="70"/>
      <c r="C141" s="68"/>
      <c r="D141" s="95"/>
      <c r="E141" s="53"/>
    </row>
    <row r="142" spans="1:8" s="10" customFormat="1" x14ac:dyDescent="0.2">
      <c r="A142" s="19"/>
      <c r="B142" s="72"/>
      <c r="C142" s="69"/>
      <c r="D142" s="71" t="s">
        <v>300</v>
      </c>
      <c r="E142" s="53"/>
    </row>
    <row r="143" spans="1:8" s="10" customFormat="1" ht="24" customHeight="1" x14ac:dyDescent="0.2">
      <c r="A143" s="19"/>
      <c r="B143" s="60"/>
      <c r="C143" s="61" t="s">
        <v>93</v>
      </c>
      <c r="D143" s="73" t="s">
        <v>307</v>
      </c>
      <c r="E143" s="52">
        <v>1825</v>
      </c>
      <c r="F143" s="48">
        <f t="shared" ref="F143:F144" si="15">E143*1.27</f>
        <v>2317.75</v>
      </c>
      <c r="G143" s="48">
        <f t="shared" ref="G143:G144" si="16">E143*315</f>
        <v>574875</v>
      </c>
      <c r="H143" s="49">
        <f t="shared" ref="H143:H144" si="17">F143*315</f>
        <v>730091</v>
      </c>
    </row>
    <row r="144" spans="1:8" s="10" customFormat="1" ht="43.5" customHeight="1" x14ac:dyDescent="0.2">
      <c r="A144" s="36" t="s">
        <v>359</v>
      </c>
      <c r="B144" s="60"/>
      <c r="C144" s="61" t="s">
        <v>93</v>
      </c>
      <c r="D144" s="73" t="s">
        <v>356</v>
      </c>
      <c r="E144" s="52">
        <v>1505</v>
      </c>
      <c r="F144" s="48">
        <f t="shared" si="15"/>
        <v>1911.35</v>
      </c>
      <c r="G144" s="48">
        <f t="shared" si="16"/>
        <v>474075</v>
      </c>
      <c r="H144" s="49">
        <f t="shared" si="17"/>
        <v>602075</v>
      </c>
    </row>
    <row r="145" spans="1:18" s="10" customFormat="1" ht="12.4" customHeight="1" x14ac:dyDescent="0.2">
      <c r="A145" s="36"/>
      <c r="B145" s="74"/>
      <c r="C145" s="69"/>
      <c r="D145" s="75"/>
      <c r="E145" s="53"/>
    </row>
    <row r="146" spans="1:18" s="10" customFormat="1" ht="12.4" customHeight="1" x14ac:dyDescent="0.2">
      <c r="A146" s="36"/>
      <c r="B146" s="74"/>
      <c r="C146" s="69"/>
      <c r="D146" s="75"/>
      <c r="E146" s="53"/>
    </row>
    <row r="147" spans="1:18" s="10" customFormat="1" ht="15.75" customHeight="1" x14ac:dyDescent="0.2">
      <c r="A147" s="39"/>
      <c r="B147" s="96"/>
      <c r="C147" s="77"/>
      <c r="D147" s="97" t="s">
        <v>69</v>
      </c>
      <c r="E147" s="53"/>
    </row>
    <row r="148" spans="1:18" ht="12.4" customHeight="1" x14ac:dyDescent="0.2">
      <c r="B148" s="90"/>
      <c r="C148" s="68"/>
      <c r="D148" s="81" t="s">
        <v>292</v>
      </c>
      <c r="E148" s="53"/>
      <c r="F148" s="10"/>
      <c r="G148" s="10"/>
      <c r="H148" s="10"/>
      <c r="I148" s="10"/>
      <c r="K148" s="10"/>
      <c r="L148" s="10"/>
      <c r="M148" s="10"/>
      <c r="N148" s="10"/>
      <c r="O148" s="10"/>
      <c r="P148" s="10"/>
      <c r="Q148" s="10"/>
      <c r="R148" s="10"/>
    </row>
    <row r="149" spans="1:18" ht="12.4" customHeight="1" x14ac:dyDescent="0.2">
      <c r="B149" s="90"/>
      <c r="C149" s="68"/>
      <c r="D149" s="81" t="s">
        <v>282</v>
      </c>
      <c r="E149" s="53"/>
      <c r="F149" s="10"/>
      <c r="G149" s="10"/>
      <c r="H149" s="10"/>
      <c r="I149" s="10"/>
      <c r="K149" s="10"/>
      <c r="L149" s="10"/>
      <c r="M149" s="10"/>
      <c r="N149" s="10"/>
      <c r="O149" s="10"/>
      <c r="P149" s="10"/>
      <c r="Q149" s="10"/>
      <c r="R149" s="10"/>
    </row>
    <row r="150" spans="1:18" s="10" customFormat="1" ht="12" customHeight="1" x14ac:dyDescent="0.2">
      <c r="A150" s="3"/>
      <c r="B150" s="90"/>
      <c r="C150" s="68"/>
      <c r="D150" s="63"/>
      <c r="E150" s="53"/>
    </row>
    <row r="151" spans="1:18" s="10" customFormat="1" ht="12" x14ac:dyDescent="0.2">
      <c r="B151" s="60" t="s">
        <v>411</v>
      </c>
      <c r="C151" s="61" t="s">
        <v>32</v>
      </c>
      <c r="D151" s="62" t="s">
        <v>136</v>
      </c>
      <c r="E151" s="52">
        <v>1925</v>
      </c>
      <c r="F151" s="48">
        <f>E151*1.27</f>
        <v>2444.75</v>
      </c>
      <c r="G151" s="48">
        <f>E151*315</f>
        <v>606375</v>
      </c>
      <c r="H151" s="49">
        <f>F151*315</f>
        <v>770096</v>
      </c>
    </row>
    <row r="152" spans="1:18" s="10" customFormat="1" ht="12" x14ac:dyDescent="0.2">
      <c r="B152" s="63" t="s">
        <v>400</v>
      </c>
      <c r="C152" s="64" t="s">
        <v>12</v>
      </c>
      <c r="D152" s="63" t="s">
        <v>317</v>
      </c>
      <c r="E152" s="53"/>
    </row>
    <row r="153" spans="1:18" s="10" customFormat="1" ht="12" x14ac:dyDescent="0.2">
      <c r="B153" s="63" t="s">
        <v>412</v>
      </c>
      <c r="C153" s="64" t="s">
        <v>33</v>
      </c>
      <c r="D153" s="63" t="s">
        <v>155</v>
      </c>
      <c r="E153" s="53"/>
    </row>
    <row r="154" spans="1:18" s="10" customFormat="1" ht="12" x14ac:dyDescent="0.2">
      <c r="B154" s="63" t="s">
        <v>402</v>
      </c>
      <c r="C154" s="64" t="s">
        <v>14</v>
      </c>
      <c r="D154" s="63" t="s">
        <v>355</v>
      </c>
      <c r="E154" s="53"/>
    </row>
    <row r="155" spans="1:18" s="10" customFormat="1" ht="12.4" customHeight="1" x14ac:dyDescent="0.2">
      <c r="B155" s="63" t="s">
        <v>387</v>
      </c>
      <c r="C155" s="64">
        <v>9060</v>
      </c>
      <c r="D155" s="63" t="s">
        <v>111</v>
      </c>
      <c r="E155" s="53"/>
    </row>
    <row r="156" spans="1:18" s="10" customFormat="1" ht="12.4" customHeight="1" x14ac:dyDescent="0.2">
      <c r="B156" s="63" t="s">
        <v>388</v>
      </c>
      <c r="C156" s="64" t="s">
        <v>15</v>
      </c>
      <c r="D156" s="63" t="s">
        <v>112</v>
      </c>
      <c r="E156" s="53"/>
    </row>
    <row r="157" spans="1:18" ht="12.4" customHeight="1" x14ac:dyDescent="0.2">
      <c r="A157" s="10"/>
      <c r="B157" s="63" t="s">
        <v>389</v>
      </c>
      <c r="C157" s="64" t="s">
        <v>16</v>
      </c>
      <c r="D157" s="63" t="s">
        <v>105</v>
      </c>
      <c r="E157" s="53"/>
      <c r="F157" s="26"/>
      <c r="G157" s="10"/>
      <c r="H157" s="10"/>
      <c r="I157" s="10"/>
      <c r="K157" s="10"/>
      <c r="L157" s="10"/>
      <c r="M157" s="10"/>
      <c r="N157" s="10"/>
      <c r="O157" s="10"/>
      <c r="P157" s="10"/>
      <c r="Q157" s="10"/>
      <c r="R157" s="10"/>
    </row>
    <row r="158" spans="1:18" s="28" customFormat="1" ht="12.4" customHeight="1" x14ac:dyDescent="0.2">
      <c r="A158" s="10"/>
      <c r="B158" s="63" t="s">
        <v>377</v>
      </c>
      <c r="C158" s="64" t="s">
        <v>17</v>
      </c>
      <c r="D158" s="63" t="s">
        <v>106</v>
      </c>
      <c r="E158" s="53"/>
      <c r="F158" s="12"/>
      <c r="G158" s="10"/>
      <c r="H158" s="10"/>
      <c r="I158" s="10"/>
      <c r="K158" s="10"/>
      <c r="L158" s="10"/>
      <c r="M158" s="10"/>
      <c r="N158" s="10"/>
      <c r="O158" s="10"/>
      <c r="P158" s="10"/>
      <c r="Q158" s="10"/>
      <c r="R158" s="10"/>
    </row>
    <row r="159" spans="1:18" s="19" customFormat="1" ht="12.75" customHeight="1" x14ac:dyDescent="0.2">
      <c r="A159" s="10"/>
      <c r="B159" s="91"/>
      <c r="C159" s="63"/>
      <c r="D159" s="63"/>
      <c r="E159" s="53"/>
      <c r="F159" s="9"/>
      <c r="G159" s="9"/>
      <c r="H159" s="9"/>
      <c r="I159" s="9"/>
      <c r="K159" s="9"/>
      <c r="L159" s="9"/>
      <c r="M159" s="9"/>
      <c r="N159" s="9"/>
      <c r="O159" s="9"/>
      <c r="P159" s="9"/>
      <c r="Q159" s="9"/>
      <c r="R159" s="9"/>
    </row>
    <row r="160" spans="1:18" s="19" customFormat="1" ht="23.1" customHeight="1" x14ac:dyDescent="0.2">
      <c r="A160" s="10"/>
      <c r="B160" s="60" t="s">
        <v>413</v>
      </c>
      <c r="C160" s="61" t="s">
        <v>38</v>
      </c>
      <c r="D160" s="92" t="s">
        <v>137</v>
      </c>
      <c r="E160" s="52">
        <v>1925</v>
      </c>
      <c r="F160" s="48">
        <f>E160*1.27</f>
        <v>2444.75</v>
      </c>
      <c r="G160" s="48">
        <f>E160*315</f>
        <v>606375</v>
      </c>
      <c r="H160" s="49">
        <f>F160*315</f>
        <v>770096</v>
      </c>
      <c r="I160" s="9"/>
      <c r="K160" s="9"/>
      <c r="L160" s="9"/>
      <c r="M160" s="9"/>
      <c r="N160" s="9"/>
      <c r="O160" s="9"/>
      <c r="P160" s="9"/>
      <c r="Q160" s="9"/>
      <c r="R160" s="9"/>
    </row>
    <row r="161" spans="1:18" s="19" customFormat="1" x14ac:dyDescent="0.2">
      <c r="A161" s="10"/>
      <c r="B161" s="63" t="s">
        <v>404</v>
      </c>
      <c r="C161" s="64" t="s">
        <v>23</v>
      </c>
      <c r="D161" s="63" t="s">
        <v>318</v>
      </c>
      <c r="E161" s="53"/>
      <c r="F161" s="9"/>
      <c r="G161" s="9"/>
      <c r="H161" s="9"/>
      <c r="I161" s="9"/>
      <c r="K161" s="9"/>
      <c r="L161" s="9"/>
      <c r="M161" s="9"/>
      <c r="N161" s="9"/>
      <c r="O161" s="9"/>
      <c r="P161" s="9"/>
      <c r="Q161" s="9"/>
      <c r="R161" s="9"/>
    </row>
    <row r="162" spans="1:18" s="19" customFormat="1" x14ac:dyDescent="0.2">
      <c r="A162" s="10"/>
      <c r="B162" s="91"/>
      <c r="C162" s="63"/>
      <c r="D162" s="63"/>
      <c r="E162" s="53"/>
      <c r="F162" s="9"/>
      <c r="G162" s="9"/>
      <c r="H162" s="9"/>
      <c r="I162" s="9"/>
      <c r="K162" s="9"/>
      <c r="L162" s="9"/>
      <c r="M162" s="9"/>
      <c r="N162" s="9"/>
      <c r="O162" s="9"/>
      <c r="P162" s="9"/>
      <c r="Q162" s="9"/>
      <c r="R162" s="9"/>
    </row>
    <row r="163" spans="1:18" s="19" customFormat="1" x14ac:dyDescent="0.2">
      <c r="A163" s="10"/>
      <c r="B163" s="93"/>
      <c r="C163" s="63"/>
      <c r="D163" s="94" t="s">
        <v>308</v>
      </c>
      <c r="E163" s="53"/>
      <c r="F163" s="9"/>
      <c r="G163" s="9"/>
      <c r="H163" s="9"/>
      <c r="I163" s="9"/>
      <c r="K163" s="9"/>
      <c r="L163" s="9"/>
      <c r="M163" s="9"/>
      <c r="N163" s="9"/>
      <c r="O163" s="9"/>
      <c r="P163" s="9"/>
      <c r="Q163" s="9"/>
      <c r="R163" s="9"/>
    </row>
    <row r="164" spans="1:18" x14ac:dyDescent="0.2">
      <c r="A164" s="10"/>
      <c r="B164" s="91"/>
      <c r="C164" s="63"/>
      <c r="D164" s="63"/>
      <c r="E164" s="53"/>
      <c r="F164" s="10"/>
      <c r="G164" s="10"/>
      <c r="H164" s="10"/>
      <c r="I164" s="10"/>
      <c r="K164" s="10"/>
      <c r="L164" s="10"/>
      <c r="M164" s="10"/>
      <c r="N164" s="10"/>
      <c r="O164" s="10"/>
      <c r="P164" s="10"/>
      <c r="Q164" s="10"/>
      <c r="R164" s="10"/>
    </row>
    <row r="165" spans="1:18" s="39" customFormat="1" ht="19.149999999999999" customHeight="1" x14ac:dyDescent="0.2">
      <c r="A165" s="10"/>
      <c r="B165" s="91"/>
      <c r="C165" s="63"/>
      <c r="D165" s="63"/>
      <c r="E165" s="53"/>
    </row>
    <row r="166" spans="1:18" ht="12.4" customHeight="1" x14ac:dyDescent="0.2">
      <c r="A166" s="10"/>
      <c r="B166" s="60" t="s">
        <v>414</v>
      </c>
      <c r="C166" s="61" t="s">
        <v>34</v>
      </c>
      <c r="D166" s="62" t="s">
        <v>138</v>
      </c>
      <c r="E166" s="52">
        <v>1925</v>
      </c>
      <c r="F166" s="48">
        <f>E166*1.27</f>
        <v>2444.75</v>
      </c>
      <c r="G166" s="48">
        <f>E166*315</f>
        <v>606375</v>
      </c>
      <c r="H166" s="49">
        <f>F166*315</f>
        <v>770096</v>
      </c>
      <c r="I166" s="10"/>
      <c r="K166" s="10"/>
      <c r="L166" s="10"/>
      <c r="M166" s="10"/>
      <c r="N166" s="10"/>
      <c r="O166" s="10"/>
      <c r="P166" s="10"/>
      <c r="Q166" s="10"/>
      <c r="R166" s="10"/>
    </row>
    <row r="167" spans="1:18" ht="12.4" customHeight="1" x14ac:dyDescent="0.2">
      <c r="A167" s="10"/>
      <c r="B167" s="63" t="s">
        <v>400</v>
      </c>
      <c r="C167" s="64" t="s">
        <v>12</v>
      </c>
      <c r="D167" s="63" t="s">
        <v>317</v>
      </c>
      <c r="E167" s="53"/>
      <c r="F167" s="10"/>
      <c r="G167" s="10"/>
      <c r="H167" s="10"/>
      <c r="I167" s="10"/>
      <c r="K167" s="10"/>
      <c r="L167" s="10"/>
      <c r="M167" s="10"/>
      <c r="N167" s="10"/>
      <c r="O167" s="10"/>
      <c r="P167" s="10"/>
      <c r="Q167" s="10"/>
      <c r="R167" s="10"/>
    </row>
    <row r="168" spans="1:18" ht="12.4" customHeight="1" x14ac:dyDescent="0.2">
      <c r="A168" s="10"/>
      <c r="B168" s="63" t="s">
        <v>415</v>
      </c>
      <c r="C168" s="64" t="s">
        <v>35</v>
      </c>
      <c r="D168" s="63" t="s">
        <v>156</v>
      </c>
      <c r="E168" s="53"/>
      <c r="F168" s="10"/>
      <c r="G168" s="10"/>
      <c r="H168" s="10"/>
      <c r="I168" s="10"/>
      <c r="K168" s="10"/>
      <c r="L168" s="10"/>
      <c r="M168" s="10"/>
      <c r="N168" s="10"/>
      <c r="O168" s="10"/>
      <c r="P168" s="10"/>
      <c r="Q168" s="10"/>
      <c r="R168" s="10"/>
    </row>
    <row r="169" spans="1:18" s="10" customFormat="1" ht="12.4" customHeight="1" x14ac:dyDescent="0.2">
      <c r="B169" s="63" t="s">
        <v>402</v>
      </c>
      <c r="C169" s="64" t="s">
        <v>14</v>
      </c>
      <c r="D169" s="63" t="s">
        <v>355</v>
      </c>
      <c r="E169" s="53"/>
    </row>
    <row r="170" spans="1:18" s="10" customFormat="1" ht="12.4" customHeight="1" x14ac:dyDescent="0.2">
      <c r="B170" s="63" t="s">
        <v>387</v>
      </c>
      <c r="C170" s="64">
        <v>9060</v>
      </c>
      <c r="D170" s="63" t="s">
        <v>111</v>
      </c>
      <c r="E170" s="53"/>
    </row>
    <row r="171" spans="1:18" s="10" customFormat="1" ht="12.4" customHeight="1" x14ac:dyDescent="0.2">
      <c r="B171" s="63" t="s">
        <v>388</v>
      </c>
      <c r="C171" s="64">
        <v>9102</v>
      </c>
      <c r="D171" s="63" t="s">
        <v>112</v>
      </c>
      <c r="E171" s="53"/>
    </row>
    <row r="172" spans="1:18" s="10" customFormat="1" ht="12.4" customHeight="1" x14ac:dyDescent="0.2">
      <c r="B172" s="63" t="s">
        <v>389</v>
      </c>
      <c r="C172" s="64" t="s">
        <v>16</v>
      </c>
      <c r="D172" s="63" t="s">
        <v>105</v>
      </c>
      <c r="E172" s="53"/>
    </row>
    <row r="173" spans="1:18" s="10" customFormat="1" ht="12.4" customHeight="1" x14ac:dyDescent="0.2">
      <c r="B173" s="63" t="s">
        <v>377</v>
      </c>
      <c r="C173" s="64" t="s">
        <v>17</v>
      </c>
      <c r="D173" s="63" t="s">
        <v>106</v>
      </c>
      <c r="E173" s="53"/>
    </row>
    <row r="174" spans="1:18" s="10" customFormat="1" ht="12.4" customHeight="1" x14ac:dyDescent="0.2">
      <c r="B174" s="91"/>
      <c r="C174" s="63"/>
      <c r="D174" s="63"/>
      <c r="E174" s="53"/>
    </row>
    <row r="175" spans="1:18" s="10" customFormat="1" ht="12.4" customHeight="1" x14ac:dyDescent="0.2">
      <c r="B175" s="60" t="s">
        <v>416</v>
      </c>
      <c r="C175" s="61" t="s">
        <v>39</v>
      </c>
      <c r="D175" s="92" t="s">
        <v>139</v>
      </c>
      <c r="E175" s="52">
        <v>1925</v>
      </c>
      <c r="F175" s="48">
        <f>E175*1.27</f>
        <v>2444.75</v>
      </c>
      <c r="G175" s="48">
        <f>E175*315</f>
        <v>606375</v>
      </c>
      <c r="H175" s="49">
        <f>F175*315</f>
        <v>770096</v>
      </c>
    </row>
    <row r="176" spans="1:18" s="10" customFormat="1" ht="12.4" customHeight="1" x14ac:dyDescent="0.2">
      <c r="B176" s="63" t="s">
        <v>404</v>
      </c>
      <c r="C176" s="64" t="s">
        <v>23</v>
      </c>
      <c r="D176" s="63" t="s">
        <v>318</v>
      </c>
      <c r="E176" s="53"/>
    </row>
    <row r="177" spans="1:8" s="10" customFormat="1" ht="12.4" customHeight="1" x14ac:dyDescent="0.2">
      <c r="B177" s="91"/>
      <c r="C177" s="63"/>
      <c r="D177" s="63"/>
      <c r="E177" s="53"/>
    </row>
    <row r="178" spans="1:8" s="10" customFormat="1" ht="12.4" customHeight="1" x14ac:dyDescent="0.2">
      <c r="B178" s="93"/>
      <c r="C178" s="63"/>
      <c r="D178" s="94" t="s">
        <v>309</v>
      </c>
      <c r="E178" s="53"/>
    </row>
    <row r="179" spans="1:8" s="10" customFormat="1" ht="12" x14ac:dyDescent="0.2">
      <c r="B179" s="93"/>
      <c r="C179" s="63"/>
      <c r="D179" s="63"/>
      <c r="E179" s="53"/>
    </row>
    <row r="180" spans="1:8" s="10" customFormat="1" ht="12" x14ac:dyDescent="0.2">
      <c r="B180" s="91"/>
      <c r="C180" s="63"/>
      <c r="D180" s="63"/>
      <c r="E180" s="53"/>
    </row>
    <row r="181" spans="1:8" s="10" customFormat="1" ht="12" x14ac:dyDescent="0.2">
      <c r="B181" s="60" t="s">
        <v>417</v>
      </c>
      <c r="C181" s="61" t="s">
        <v>36</v>
      </c>
      <c r="D181" s="62" t="s">
        <v>140</v>
      </c>
      <c r="E181" s="52">
        <v>1925</v>
      </c>
      <c r="F181" s="48">
        <f>E181*1.27</f>
        <v>2444.75</v>
      </c>
      <c r="G181" s="48">
        <f>E181*315</f>
        <v>606375</v>
      </c>
      <c r="H181" s="49">
        <f>F181*315</f>
        <v>770096</v>
      </c>
    </row>
    <row r="182" spans="1:8" s="10" customFormat="1" ht="12.4" customHeight="1" x14ac:dyDescent="0.2">
      <c r="B182" s="63" t="s">
        <v>400</v>
      </c>
      <c r="C182" s="64" t="s">
        <v>12</v>
      </c>
      <c r="D182" s="63" t="s">
        <v>317</v>
      </c>
      <c r="E182" s="53"/>
    </row>
    <row r="183" spans="1:8" s="10" customFormat="1" ht="12.4" customHeight="1" x14ac:dyDescent="0.2">
      <c r="B183" s="63" t="s">
        <v>418</v>
      </c>
      <c r="C183" s="64" t="s">
        <v>37</v>
      </c>
      <c r="D183" s="63" t="s">
        <v>157</v>
      </c>
      <c r="E183" s="53"/>
    </row>
    <row r="184" spans="1:8" s="10" customFormat="1" ht="12.4" customHeight="1" x14ac:dyDescent="0.2">
      <c r="B184" s="63" t="s">
        <v>402</v>
      </c>
      <c r="C184" s="64" t="s">
        <v>14</v>
      </c>
      <c r="D184" s="63" t="s">
        <v>355</v>
      </c>
      <c r="E184" s="53"/>
    </row>
    <row r="185" spans="1:8" s="10" customFormat="1" ht="12.4" customHeight="1" x14ac:dyDescent="0.2">
      <c r="B185" s="63" t="s">
        <v>387</v>
      </c>
      <c r="C185" s="64">
        <v>9060</v>
      </c>
      <c r="D185" s="63" t="s">
        <v>111</v>
      </c>
      <c r="E185" s="53"/>
    </row>
    <row r="186" spans="1:8" s="10" customFormat="1" ht="12.4" customHeight="1" x14ac:dyDescent="0.2">
      <c r="B186" s="63" t="s">
        <v>388</v>
      </c>
      <c r="C186" s="64" t="s">
        <v>15</v>
      </c>
      <c r="D186" s="63" t="s">
        <v>112</v>
      </c>
      <c r="E186" s="53"/>
    </row>
    <row r="187" spans="1:8" s="10" customFormat="1" ht="12.4" customHeight="1" x14ac:dyDescent="0.2">
      <c r="B187" s="63" t="s">
        <v>389</v>
      </c>
      <c r="C187" s="64" t="s">
        <v>16</v>
      </c>
      <c r="D187" s="63" t="s">
        <v>105</v>
      </c>
      <c r="E187" s="53"/>
    </row>
    <row r="188" spans="1:8" s="10" customFormat="1" ht="12.4" customHeight="1" x14ac:dyDescent="0.2">
      <c r="A188" s="3"/>
      <c r="B188" s="63" t="s">
        <v>377</v>
      </c>
      <c r="C188" s="64" t="s">
        <v>17</v>
      </c>
      <c r="D188" s="63" t="s">
        <v>106</v>
      </c>
      <c r="E188" s="53"/>
    </row>
    <row r="189" spans="1:8" s="10" customFormat="1" ht="12.4" customHeight="1" x14ac:dyDescent="0.2">
      <c r="A189" s="3"/>
      <c r="B189" s="91"/>
      <c r="C189" s="68"/>
      <c r="D189" s="63"/>
      <c r="E189" s="53"/>
    </row>
    <row r="190" spans="1:8" s="10" customFormat="1" ht="12.4" customHeight="1" x14ac:dyDescent="0.2">
      <c r="B190" s="60" t="s">
        <v>419</v>
      </c>
      <c r="C190" s="61" t="s">
        <v>40</v>
      </c>
      <c r="D190" s="92" t="s">
        <v>141</v>
      </c>
      <c r="E190" s="52">
        <v>1925</v>
      </c>
      <c r="F190" s="48">
        <f>E190*1.27</f>
        <v>2444.75</v>
      </c>
      <c r="G190" s="48">
        <f>E190*315</f>
        <v>606375</v>
      </c>
      <c r="H190" s="49">
        <f>F190*315</f>
        <v>770096</v>
      </c>
    </row>
    <row r="191" spans="1:8" s="10" customFormat="1" ht="12.4" customHeight="1" x14ac:dyDescent="0.2">
      <c r="B191" s="63" t="s">
        <v>404</v>
      </c>
      <c r="C191" s="64" t="s">
        <v>23</v>
      </c>
      <c r="D191" s="63" t="s">
        <v>318</v>
      </c>
      <c r="E191" s="53"/>
    </row>
    <row r="192" spans="1:8" s="10" customFormat="1" ht="12.4" customHeight="1" x14ac:dyDescent="0.2">
      <c r="B192" s="91"/>
      <c r="C192" s="63"/>
      <c r="D192" s="63"/>
      <c r="E192" s="53"/>
    </row>
    <row r="193" spans="1:18" s="10" customFormat="1" ht="12" customHeight="1" x14ac:dyDescent="0.2">
      <c r="B193" s="93"/>
      <c r="C193" s="63"/>
      <c r="D193" s="94" t="s">
        <v>310</v>
      </c>
      <c r="E193" s="53"/>
    </row>
    <row r="194" spans="1:18" s="10" customFormat="1" ht="12" x14ac:dyDescent="0.2">
      <c r="B194" s="93"/>
      <c r="C194" s="63"/>
      <c r="D194" s="94"/>
      <c r="E194" s="53"/>
    </row>
    <row r="195" spans="1:18" s="10" customFormat="1" ht="12" x14ac:dyDescent="0.2">
      <c r="B195" s="93"/>
      <c r="C195" s="63"/>
      <c r="D195" s="63"/>
      <c r="E195" s="53"/>
    </row>
    <row r="196" spans="1:18" s="10" customFormat="1" ht="12" x14ac:dyDescent="0.2">
      <c r="B196" s="93"/>
      <c r="C196" s="63"/>
      <c r="D196" s="69" t="s">
        <v>283</v>
      </c>
      <c r="E196" s="53"/>
    </row>
    <row r="197" spans="1:18" s="10" customFormat="1" ht="12.4" customHeight="1" x14ac:dyDescent="0.2">
      <c r="A197" s="3"/>
      <c r="B197" s="60" t="s">
        <v>382</v>
      </c>
      <c r="C197" s="61" t="s">
        <v>26</v>
      </c>
      <c r="D197" s="62" t="s">
        <v>108</v>
      </c>
      <c r="E197" s="52">
        <v>123</v>
      </c>
      <c r="F197" s="48">
        <f t="shared" ref="F197:F198" si="18">E197*1.27</f>
        <v>156.21</v>
      </c>
      <c r="G197" s="48">
        <f t="shared" ref="G197:G198" si="19">E197*315</f>
        <v>38745</v>
      </c>
      <c r="H197" s="49">
        <f t="shared" ref="H197:H198" si="20">F197*315</f>
        <v>49206</v>
      </c>
    </row>
    <row r="198" spans="1:18" s="10" customFormat="1" ht="12.4" customHeight="1" x14ac:dyDescent="0.2">
      <c r="A198" s="28"/>
      <c r="B198" s="60" t="s">
        <v>383</v>
      </c>
      <c r="C198" s="61" t="s">
        <v>83</v>
      </c>
      <c r="D198" s="62" t="s">
        <v>109</v>
      </c>
      <c r="E198" s="52">
        <v>187</v>
      </c>
      <c r="F198" s="48">
        <f t="shared" si="18"/>
        <v>237.49</v>
      </c>
      <c r="G198" s="48">
        <f t="shared" si="19"/>
        <v>58905</v>
      </c>
      <c r="H198" s="49">
        <f t="shared" si="20"/>
        <v>74809</v>
      </c>
    </row>
    <row r="199" spans="1:18" s="10" customFormat="1" x14ac:dyDescent="0.2">
      <c r="A199" s="28"/>
      <c r="B199" s="70"/>
      <c r="C199" s="68"/>
      <c r="D199" s="95"/>
      <c r="E199" s="53"/>
    </row>
    <row r="200" spans="1:18" s="10" customFormat="1" ht="12.4" customHeight="1" x14ac:dyDescent="0.2">
      <c r="A200" s="19"/>
      <c r="B200" s="72"/>
      <c r="C200" s="69"/>
      <c r="D200" s="71" t="s">
        <v>300</v>
      </c>
      <c r="E200" s="53"/>
    </row>
    <row r="201" spans="1:18" s="10" customFormat="1" ht="21.75" customHeight="1" x14ac:dyDescent="0.2">
      <c r="A201" s="19"/>
      <c r="B201" s="60"/>
      <c r="C201" s="61" t="s">
        <v>93</v>
      </c>
      <c r="D201" s="73" t="s">
        <v>311</v>
      </c>
      <c r="E201" s="52">
        <v>2025</v>
      </c>
      <c r="F201" s="48">
        <f t="shared" ref="F201:F202" si="21">E201*1.27</f>
        <v>2571.75</v>
      </c>
      <c r="G201" s="48">
        <f t="shared" ref="G201:G202" si="22">E201*315</f>
        <v>637875</v>
      </c>
      <c r="H201" s="49">
        <f t="shared" ref="H201:H202" si="23">F201*315</f>
        <v>810101</v>
      </c>
    </row>
    <row r="202" spans="1:18" s="10" customFormat="1" ht="45" customHeight="1" x14ac:dyDescent="0.2">
      <c r="A202" s="36" t="s">
        <v>359</v>
      </c>
      <c r="B202" s="60"/>
      <c r="C202" s="61" t="s">
        <v>93</v>
      </c>
      <c r="D202" s="73" t="s">
        <v>357</v>
      </c>
      <c r="E202" s="52">
        <v>1705</v>
      </c>
      <c r="F202" s="48">
        <f t="shared" si="21"/>
        <v>2165.35</v>
      </c>
      <c r="G202" s="48">
        <f t="shared" si="22"/>
        <v>537075</v>
      </c>
      <c r="H202" s="49">
        <f t="shared" si="23"/>
        <v>682085</v>
      </c>
    </row>
    <row r="203" spans="1:18" s="10" customFormat="1" ht="20.25" customHeight="1" x14ac:dyDescent="0.2">
      <c r="A203" s="36"/>
      <c r="B203" s="74"/>
      <c r="C203" s="69"/>
      <c r="D203" s="75"/>
      <c r="E203" s="53"/>
    </row>
    <row r="204" spans="1:18" s="10" customFormat="1" ht="12" customHeight="1" x14ac:dyDescent="0.2">
      <c r="A204" s="3"/>
      <c r="B204" s="93"/>
      <c r="C204" s="68"/>
      <c r="D204" s="95"/>
      <c r="E204" s="53"/>
    </row>
    <row r="205" spans="1:18" s="10" customFormat="1" ht="18.75" customHeight="1" x14ac:dyDescent="0.2">
      <c r="A205" s="39"/>
      <c r="B205" s="96"/>
      <c r="C205" s="77"/>
      <c r="D205" s="98" t="s">
        <v>70</v>
      </c>
      <c r="E205" s="53"/>
    </row>
    <row r="206" spans="1:18" ht="12.4" customHeight="1" x14ac:dyDescent="0.2">
      <c r="B206" s="90"/>
      <c r="C206" s="68"/>
      <c r="D206" s="81" t="s">
        <v>293</v>
      </c>
      <c r="E206" s="53"/>
      <c r="F206" s="10"/>
      <c r="G206" s="10"/>
      <c r="H206" s="10"/>
      <c r="I206" s="10"/>
      <c r="K206" s="10"/>
      <c r="L206" s="10"/>
      <c r="M206" s="10"/>
      <c r="N206" s="10"/>
      <c r="O206" s="10"/>
      <c r="P206" s="10"/>
      <c r="Q206" s="10"/>
      <c r="R206" s="10"/>
    </row>
    <row r="207" spans="1:18" ht="12.4" customHeight="1" x14ac:dyDescent="0.2">
      <c r="B207" s="90"/>
      <c r="C207" s="68"/>
      <c r="D207" s="81" t="s">
        <v>284</v>
      </c>
      <c r="E207" s="53"/>
      <c r="F207" s="10"/>
      <c r="G207" s="10"/>
      <c r="H207" s="10"/>
      <c r="I207" s="10"/>
      <c r="K207" s="10"/>
      <c r="L207" s="10"/>
      <c r="M207" s="10"/>
      <c r="N207" s="10"/>
      <c r="O207" s="10"/>
      <c r="P207" s="10"/>
      <c r="Q207" s="10"/>
      <c r="R207" s="10"/>
    </row>
    <row r="208" spans="1:18" s="10" customFormat="1" x14ac:dyDescent="0.2">
      <c r="A208" s="3"/>
      <c r="B208" s="90"/>
      <c r="C208" s="68"/>
      <c r="D208" s="63"/>
      <c r="E208" s="53"/>
    </row>
    <row r="209" spans="1:18" s="10" customFormat="1" ht="12" x14ac:dyDescent="0.2">
      <c r="B209" s="60" t="s">
        <v>420</v>
      </c>
      <c r="C209" s="61" t="s">
        <v>41</v>
      </c>
      <c r="D209" s="62" t="s">
        <v>142</v>
      </c>
      <c r="E209" s="52">
        <v>2125</v>
      </c>
      <c r="F209" s="48">
        <f>E209*1.27</f>
        <v>2698.75</v>
      </c>
      <c r="G209" s="48">
        <f>E209*315</f>
        <v>669375</v>
      </c>
      <c r="H209" s="49">
        <f>F209*315</f>
        <v>850106</v>
      </c>
    </row>
    <row r="210" spans="1:18" s="10" customFormat="1" ht="12" x14ac:dyDescent="0.2">
      <c r="B210" s="63" t="s">
        <v>400</v>
      </c>
      <c r="C210" s="64" t="s">
        <v>12</v>
      </c>
      <c r="D210" s="63" t="s">
        <v>317</v>
      </c>
      <c r="E210" s="53"/>
    </row>
    <row r="211" spans="1:18" s="10" customFormat="1" ht="12" x14ac:dyDescent="0.2">
      <c r="B211" s="63" t="s">
        <v>421</v>
      </c>
      <c r="C211" s="64" t="s">
        <v>42</v>
      </c>
      <c r="D211" s="63" t="s">
        <v>158</v>
      </c>
      <c r="E211" s="53"/>
    </row>
    <row r="212" spans="1:18" s="10" customFormat="1" ht="12" x14ac:dyDescent="0.2">
      <c r="B212" s="63" t="s">
        <v>402</v>
      </c>
      <c r="C212" s="64" t="s">
        <v>14</v>
      </c>
      <c r="D212" s="63" t="s">
        <v>355</v>
      </c>
      <c r="E212" s="53"/>
    </row>
    <row r="213" spans="1:18" s="10" customFormat="1" ht="12.4" customHeight="1" x14ac:dyDescent="0.2">
      <c r="B213" s="63" t="s">
        <v>387</v>
      </c>
      <c r="C213" s="64">
        <v>9060</v>
      </c>
      <c r="D213" s="63" t="s">
        <v>111</v>
      </c>
      <c r="E213" s="53"/>
    </row>
    <row r="214" spans="1:18" s="10" customFormat="1" ht="12.4" customHeight="1" x14ac:dyDescent="0.2">
      <c r="B214" s="63" t="s">
        <v>388</v>
      </c>
      <c r="C214" s="64" t="s">
        <v>15</v>
      </c>
      <c r="D214" s="63" t="s">
        <v>112</v>
      </c>
      <c r="E214" s="53"/>
    </row>
    <row r="215" spans="1:18" ht="12.4" customHeight="1" x14ac:dyDescent="0.2">
      <c r="A215" s="10"/>
      <c r="B215" s="63" t="s">
        <v>389</v>
      </c>
      <c r="C215" s="64" t="s">
        <v>16</v>
      </c>
      <c r="D215" s="63" t="s">
        <v>105</v>
      </c>
      <c r="E215" s="53"/>
      <c r="F215" s="12"/>
      <c r="G215" s="10"/>
      <c r="H215" s="10"/>
      <c r="I215" s="10"/>
      <c r="K215" s="10"/>
      <c r="L215" s="10"/>
      <c r="M215" s="10"/>
      <c r="N215" s="10"/>
      <c r="O215" s="10"/>
      <c r="P215" s="10"/>
      <c r="Q215" s="10"/>
      <c r="R215" s="10"/>
    </row>
    <row r="216" spans="1:18" s="28" customFormat="1" ht="12.4" customHeight="1" x14ac:dyDescent="0.2">
      <c r="A216" s="10"/>
      <c r="B216" s="63" t="s">
        <v>377</v>
      </c>
      <c r="C216" s="64" t="s">
        <v>17</v>
      </c>
      <c r="D216" s="63" t="s">
        <v>106</v>
      </c>
      <c r="E216" s="53"/>
      <c r="F216" s="12"/>
      <c r="G216" s="10"/>
      <c r="H216" s="10"/>
      <c r="I216" s="10"/>
      <c r="K216" s="10"/>
      <c r="L216" s="10"/>
      <c r="M216" s="10"/>
      <c r="N216" s="10"/>
      <c r="O216" s="10"/>
      <c r="P216" s="10"/>
      <c r="Q216" s="10"/>
      <c r="R216" s="10"/>
    </row>
    <row r="217" spans="1:18" s="28" customFormat="1" ht="12.4" customHeight="1" x14ac:dyDescent="0.2">
      <c r="A217" s="10"/>
      <c r="B217" s="91"/>
      <c r="C217" s="63"/>
      <c r="D217" s="63"/>
      <c r="E217" s="53"/>
      <c r="F217" s="12"/>
      <c r="G217" s="10"/>
      <c r="H217" s="10"/>
      <c r="I217" s="10"/>
      <c r="K217" s="10"/>
      <c r="L217" s="10"/>
      <c r="M217" s="10"/>
      <c r="N217" s="10"/>
      <c r="O217" s="10"/>
      <c r="P217" s="10"/>
      <c r="Q217" s="10"/>
      <c r="R217" s="10"/>
    </row>
    <row r="218" spans="1:18" s="19" customFormat="1" ht="12.75" customHeight="1" x14ac:dyDescent="0.2">
      <c r="A218" s="10"/>
      <c r="B218" s="60" t="s">
        <v>422</v>
      </c>
      <c r="C218" s="61" t="s">
        <v>47</v>
      </c>
      <c r="D218" s="92" t="s">
        <v>143</v>
      </c>
      <c r="E218" s="52">
        <v>2125</v>
      </c>
      <c r="F218" s="48">
        <f>E218*1.27</f>
        <v>2698.75</v>
      </c>
      <c r="G218" s="48">
        <f>E218*315</f>
        <v>669375</v>
      </c>
      <c r="H218" s="49">
        <f>F218*315</f>
        <v>850106</v>
      </c>
      <c r="I218" s="9"/>
      <c r="K218" s="9"/>
      <c r="L218" s="9"/>
      <c r="M218" s="9"/>
      <c r="N218" s="9"/>
      <c r="O218" s="9"/>
      <c r="P218" s="9"/>
      <c r="Q218" s="9"/>
      <c r="R218" s="9"/>
    </row>
    <row r="219" spans="1:18" s="19" customFormat="1" ht="23.1" customHeight="1" x14ac:dyDescent="0.2">
      <c r="A219" s="10"/>
      <c r="B219" s="63" t="s">
        <v>404</v>
      </c>
      <c r="C219" s="64" t="s">
        <v>23</v>
      </c>
      <c r="D219" s="63" t="s">
        <v>318</v>
      </c>
      <c r="E219" s="53"/>
      <c r="F219" s="9"/>
      <c r="G219" s="9"/>
      <c r="H219" s="9"/>
      <c r="I219" s="9"/>
      <c r="K219" s="9"/>
      <c r="L219" s="9"/>
      <c r="M219" s="9"/>
      <c r="N219" s="9"/>
      <c r="O219" s="9"/>
      <c r="P219" s="9"/>
      <c r="Q219" s="9"/>
      <c r="R219" s="9"/>
    </row>
    <row r="220" spans="1:18" s="19" customFormat="1" x14ac:dyDescent="0.2">
      <c r="A220" s="10"/>
      <c r="B220" s="91"/>
      <c r="C220" s="63"/>
      <c r="D220" s="63"/>
      <c r="E220" s="53"/>
      <c r="F220" s="9"/>
      <c r="G220" s="9"/>
      <c r="H220" s="9"/>
      <c r="I220" s="9"/>
      <c r="K220" s="9"/>
      <c r="L220" s="9"/>
      <c r="M220" s="9"/>
      <c r="N220" s="9"/>
      <c r="O220" s="9"/>
      <c r="P220" s="9"/>
      <c r="Q220" s="9"/>
      <c r="R220" s="9"/>
    </row>
    <row r="221" spans="1:18" ht="12.4" customHeight="1" x14ac:dyDescent="0.2">
      <c r="A221" s="10"/>
      <c r="B221" s="93"/>
      <c r="C221" s="63"/>
      <c r="D221" s="94" t="s">
        <v>312</v>
      </c>
      <c r="E221" s="53"/>
      <c r="F221" s="12"/>
      <c r="G221" s="10"/>
      <c r="H221" s="10"/>
      <c r="I221" s="10"/>
      <c r="K221" s="10"/>
      <c r="L221" s="10"/>
      <c r="M221" s="10"/>
      <c r="N221" s="10"/>
      <c r="O221" s="10"/>
      <c r="P221" s="10"/>
      <c r="Q221" s="10"/>
      <c r="R221" s="10"/>
    </row>
    <row r="222" spans="1:18" x14ac:dyDescent="0.2">
      <c r="A222" s="10"/>
      <c r="B222" s="91"/>
      <c r="C222" s="63"/>
      <c r="D222" s="63"/>
      <c r="E222" s="53"/>
      <c r="F222" s="10"/>
      <c r="G222" s="10"/>
      <c r="H222" s="10"/>
      <c r="I222" s="10"/>
      <c r="K222" s="10"/>
      <c r="L222" s="10"/>
      <c r="M222" s="10"/>
      <c r="N222" s="10"/>
      <c r="O222" s="10"/>
      <c r="P222" s="10"/>
      <c r="Q222" s="10"/>
      <c r="R222" s="10"/>
    </row>
    <row r="223" spans="1:18" s="39" customFormat="1" ht="19.149999999999999" customHeight="1" x14ac:dyDescent="0.2">
      <c r="A223" s="10"/>
      <c r="B223" s="91"/>
      <c r="C223" s="63"/>
      <c r="D223" s="63"/>
      <c r="E223" s="53"/>
    </row>
    <row r="224" spans="1:18" ht="12.4" customHeight="1" x14ac:dyDescent="0.2">
      <c r="A224" s="10"/>
      <c r="B224" s="60" t="s">
        <v>423</v>
      </c>
      <c r="C224" s="61" t="s">
        <v>43</v>
      </c>
      <c r="D224" s="62" t="s">
        <v>144</v>
      </c>
      <c r="E224" s="52">
        <v>2125</v>
      </c>
      <c r="F224" s="48">
        <f>E224*1.27</f>
        <v>2698.75</v>
      </c>
      <c r="G224" s="48">
        <f>E224*315</f>
        <v>669375</v>
      </c>
      <c r="H224" s="49">
        <f>F224*315</f>
        <v>850106</v>
      </c>
      <c r="I224" s="10"/>
      <c r="K224" s="10"/>
      <c r="L224" s="10"/>
      <c r="M224" s="10"/>
      <c r="N224" s="10"/>
      <c r="O224" s="10"/>
      <c r="P224" s="10"/>
      <c r="Q224" s="10"/>
      <c r="R224" s="10"/>
    </row>
    <row r="225" spans="1:18" ht="12.4" customHeight="1" x14ac:dyDescent="0.2">
      <c r="A225" s="10"/>
      <c r="B225" s="63" t="s">
        <v>400</v>
      </c>
      <c r="C225" s="64" t="s">
        <v>12</v>
      </c>
      <c r="D225" s="63" t="s">
        <v>317</v>
      </c>
      <c r="E225" s="53"/>
      <c r="F225" s="10"/>
      <c r="G225" s="10"/>
      <c r="H225" s="10"/>
      <c r="I225" s="10"/>
      <c r="K225" s="10"/>
      <c r="L225" s="10"/>
      <c r="M225" s="10"/>
      <c r="N225" s="10"/>
      <c r="O225" s="10"/>
      <c r="P225" s="10"/>
      <c r="Q225" s="10"/>
      <c r="R225" s="10"/>
    </row>
    <row r="226" spans="1:18" ht="12.4" customHeight="1" x14ac:dyDescent="0.2">
      <c r="A226" s="10"/>
      <c r="B226" s="63" t="s">
        <v>424</v>
      </c>
      <c r="C226" s="64" t="s">
        <v>44</v>
      </c>
      <c r="D226" s="63" t="s">
        <v>159</v>
      </c>
      <c r="E226" s="53"/>
      <c r="F226" s="10"/>
      <c r="G226" s="10"/>
      <c r="H226" s="10"/>
      <c r="I226" s="10"/>
      <c r="K226" s="10"/>
      <c r="L226" s="10"/>
      <c r="M226" s="10"/>
      <c r="N226" s="10"/>
      <c r="O226" s="10"/>
      <c r="P226" s="10"/>
      <c r="Q226" s="10"/>
      <c r="R226" s="10"/>
    </row>
    <row r="227" spans="1:18" s="10" customFormat="1" ht="12.4" customHeight="1" x14ac:dyDescent="0.2">
      <c r="B227" s="63" t="s">
        <v>402</v>
      </c>
      <c r="C227" s="64" t="s">
        <v>14</v>
      </c>
      <c r="D227" s="63" t="s">
        <v>355</v>
      </c>
      <c r="E227" s="53"/>
    </row>
    <row r="228" spans="1:18" s="10" customFormat="1" ht="12.4" customHeight="1" x14ac:dyDescent="0.2">
      <c r="B228" s="63" t="s">
        <v>387</v>
      </c>
      <c r="C228" s="64">
        <v>9060</v>
      </c>
      <c r="D228" s="63" t="s">
        <v>111</v>
      </c>
      <c r="E228" s="53"/>
    </row>
    <row r="229" spans="1:18" s="10" customFormat="1" ht="12.4" customHeight="1" x14ac:dyDescent="0.2">
      <c r="B229" s="63" t="s">
        <v>388</v>
      </c>
      <c r="C229" s="64" t="s">
        <v>15</v>
      </c>
      <c r="D229" s="63" t="s">
        <v>112</v>
      </c>
      <c r="E229" s="53"/>
      <c r="F229" s="14"/>
    </row>
    <row r="230" spans="1:18" s="10" customFormat="1" ht="12.4" customHeight="1" x14ac:dyDescent="0.2">
      <c r="B230" s="63" t="s">
        <v>389</v>
      </c>
      <c r="C230" s="64" t="s">
        <v>16</v>
      </c>
      <c r="D230" s="63" t="s">
        <v>105</v>
      </c>
      <c r="E230" s="53"/>
    </row>
    <row r="231" spans="1:18" s="10" customFormat="1" ht="12.4" customHeight="1" x14ac:dyDescent="0.2">
      <c r="B231" s="63" t="s">
        <v>377</v>
      </c>
      <c r="C231" s="64" t="s">
        <v>17</v>
      </c>
      <c r="D231" s="63" t="s">
        <v>106</v>
      </c>
      <c r="E231" s="53"/>
    </row>
    <row r="232" spans="1:18" s="10" customFormat="1" ht="12.4" customHeight="1" x14ac:dyDescent="0.2">
      <c r="B232" s="91"/>
      <c r="C232" s="63"/>
      <c r="D232" s="63"/>
      <c r="E232" s="53"/>
    </row>
    <row r="233" spans="1:18" s="10" customFormat="1" ht="12.4" customHeight="1" x14ac:dyDescent="0.2">
      <c r="B233" s="60" t="s">
        <v>425</v>
      </c>
      <c r="C233" s="61" t="s">
        <v>48</v>
      </c>
      <c r="D233" s="92" t="s">
        <v>145</v>
      </c>
      <c r="E233" s="52">
        <v>2125</v>
      </c>
      <c r="F233" s="48">
        <f>E233*1.27</f>
        <v>2698.75</v>
      </c>
      <c r="G233" s="48">
        <f>E233*315</f>
        <v>669375</v>
      </c>
      <c r="H233" s="49">
        <f>F233*315</f>
        <v>850106</v>
      </c>
    </row>
    <row r="234" spans="1:18" s="10" customFormat="1" ht="12.4" customHeight="1" x14ac:dyDescent="0.2">
      <c r="B234" s="63" t="s">
        <v>404</v>
      </c>
      <c r="C234" s="64" t="s">
        <v>23</v>
      </c>
      <c r="D234" s="63" t="s">
        <v>318</v>
      </c>
      <c r="E234" s="53"/>
    </row>
    <row r="235" spans="1:18" s="10" customFormat="1" ht="12.4" customHeight="1" x14ac:dyDescent="0.2">
      <c r="B235" s="91"/>
      <c r="C235" s="63"/>
      <c r="D235" s="63"/>
      <c r="E235" s="53"/>
    </row>
    <row r="236" spans="1:18" s="10" customFormat="1" ht="12.4" customHeight="1" x14ac:dyDescent="0.2">
      <c r="B236" s="93"/>
      <c r="C236" s="63"/>
      <c r="D236" s="94" t="s">
        <v>313</v>
      </c>
      <c r="E236" s="53"/>
    </row>
    <row r="237" spans="1:18" s="10" customFormat="1" ht="12" x14ac:dyDescent="0.2">
      <c r="B237" s="91"/>
      <c r="C237" s="63"/>
      <c r="D237" s="63"/>
      <c r="E237" s="53"/>
    </row>
    <row r="238" spans="1:18" s="10" customFormat="1" x14ac:dyDescent="0.2">
      <c r="A238" s="3"/>
      <c r="B238" s="91"/>
      <c r="C238" s="68"/>
      <c r="D238" s="63"/>
      <c r="E238" s="53"/>
    </row>
    <row r="239" spans="1:18" s="10" customFormat="1" ht="12" x14ac:dyDescent="0.2">
      <c r="B239" s="60" t="s">
        <v>426</v>
      </c>
      <c r="C239" s="61" t="s">
        <v>45</v>
      </c>
      <c r="D239" s="62" t="s">
        <v>146</v>
      </c>
      <c r="E239" s="52">
        <v>2125</v>
      </c>
      <c r="F239" s="48">
        <f>E239*1.27</f>
        <v>2698.75</v>
      </c>
      <c r="G239" s="48">
        <f>E239*315</f>
        <v>669375</v>
      </c>
      <c r="H239" s="49">
        <f>F239*315</f>
        <v>850106</v>
      </c>
    </row>
    <row r="240" spans="1:18" s="10" customFormat="1" ht="12.4" customHeight="1" x14ac:dyDescent="0.2">
      <c r="B240" s="63" t="s">
        <v>400</v>
      </c>
      <c r="C240" s="64" t="s">
        <v>12</v>
      </c>
      <c r="D240" s="63" t="s">
        <v>317</v>
      </c>
      <c r="E240" s="53"/>
    </row>
    <row r="241" spans="1:18" s="10" customFormat="1" ht="12.4" customHeight="1" x14ac:dyDescent="0.2">
      <c r="B241" s="63" t="s">
        <v>427</v>
      </c>
      <c r="C241" s="64" t="s">
        <v>46</v>
      </c>
      <c r="D241" s="63" t="s">
        <v>160</v>
      </c>
      <c r="E241" s="53"/>
    </row>
    <row r="242" spans="1:18" s="10" customFormat="1" ht="12.4" customHeight="1" x14ac:dyDescent="0.2">
      <c r="B242" s="63" t="s">
        <v>402</v>
      </c>
      <c r="C242" s="64" t="s">
        <v>14</v>
      </c>
      <c r="D242" s="63" t="s">
        <v>355</v>
      </c>
      <c r="E242" s="53"/>
    </row>
    <row r="243" spans="1:18" s="10" customFormat="1" ht="12.4" customHeight="1" x14ac:dyDescent="0.2">
      <c r="B243" s="63" t="s">
        <v>387</v>
      </c>
      <c r="C243" s="64">
        <v>9060</v>
      </c>
      <c r="D243" s="63" t="s">
        <v>111</v>
      </c>
      <c r="E243" s="53"/>
    </row>
    <row r="244" spans="1:18" s="10" customFormat="1" ht="12.4" customHeight="1" x14ac:dyDescent="0.2">
      <c r="B244" s="63" t="s">
        <v>388</v>
      </c>
      <c r="C244" s="64" t="s">
        <v>15</v>
      </c>
      <c r="D244" s="63" t="s">
        <v>112</v>
      </c>
      <c r="E244" s="53"/>
    </row>
    <row r="245" spans="1:18" s="10" customFormat="1" ht="12.4" customHeight="1" x14ac:dyDescent="0.2">
      <c r="B245" s="63" t="s">
        <v>389</v>
      </c>
      <c r="C245" s="64" t="s">
        <v>16</v>
      </c>
      <c r="D245" s="63" t="s">
        <v>105</v>
      </c>
      <c r="E245" s="53"/>
    </row>
    <row r="246" spans="1:18" s="10" customFormat="1" ht="12.4" customHeight="1" x14ac:dyDescent="0.2">
      <c r="A246" s="3"/>
      <c r="B246" s="63" t="s">
        <v>377</v>
      </c>
      <c r="C246" s="64" t="s">
        <v>17</v>
      </c>
      <c r="D246" s="63" t="s">
        <v>106</v>
      </c>
      <c r="E246" s="53"/>
    </row>
    <row r="247" spans="1:18" s="10" customFormat="1" ht="12.4" customHeight="1" x14ac:dyDescent="0.2">
      <c r="A247" s="3"/>
      <c r="B247" s="91"/>
      <c r="C247" s="68"/>
      <c r="D247" s="63"/>
      <c r="E247" s="53"/>
    </row>
    <row r="248" spans="1:18" s="10" customFormat="1" ht="12.4" customHeight="1" x14ac:dyDescent="0.2">
      <c r="B248" s="60" t="s">
        <v>428</v>
      </c>
      <c r="C248" s="61" t="s">
        <v>49</v>
      </c>
      <c r="D248" s="92" t="s">
        <v>147</v>
      </c>
      <c r="E248" s="52">
        <v>2125</v>
      </c>
      <c r="F248" s="48">
        <f>E248*1.27</f>
        <v>2698.75</v>
      </c>
      <c r="G248" s="48">
        <f>E248*315</f>
        <v>669375</v>
      </c>
      <c r="H248" s="49">
        <f>F248*315</f>
        <v>850106</v>
      </c>
    </row>
    <row r="249" spans="1:18" s="10" customFormat="1" ht="12.4" customHeight="1" x14ac:dyDescent="0.2">
      <c r="B249" s="63" t="s">
        <v>404</v>
      </c>
      <c r="C249" s="64" t="s">
        <v>23</v>
      </c>
      <c r="D249" s="63" t="s">
        <v>318</v>
      </c>
      <c r="E249" s="53"/>
    </row>
    <row r="250" spans="1:18" s="10" customFormat="1" ht="12.4" customHeight="1" x14ac:dyDescent="0.2">
      <c r="B250" s="91"/>
      <c r="C250" s="63"/>
      <c r="D250" s="63"/>
      <c r="E250" s="53"/>
    </row>
    <row r="251" spans="1:18" s="10" customFormat="1" ht="12.4" customHeight="1" x14ac:dyDescent="0.2">
      <c r="B251" s="93"/>
      <c r="C251" s="63"/>
      <c r="D251" s="94" t="s">
        <v>314</v>
      </c>
      <c r="E251" s="53"/>
    </row>
    <row r="252" spans="1:18" s="10" customFormat="1" ht="12" x14ac:dyDescent="0.2">
      <c r="B252" s="93"/>
      <c r="C252" s="63"/>
      <c r="D252" s="94"/>
      <c r="E252" s="53"/>
    </row>
    <row r="253" spans="1:18" s="10" customFormat="1" ht="12" x14ac:dyDescent="0.2">
      <c r="B253" s="91"/>
      <c r="C253" s="63"/>
      <c r="D253" s="63"/>
      <c r="E253" s="53"/>
    </row>
    <row r="254" spans="1:18" s="10" customFormat="1" ht="12" x14ac:dyDescent="0.2">
      <c r="B254" s="93"/>
      <c r="C254" s="63"/>
      <c r="D254" s="69" t="s">
        <v>283</v>
      </c>
      <c r="E254" s="53"/>
    </row>
    <row r="255" spans="1:18" s="10" customFormat="1" ht="12.4" customHeight="1" x14ac:dyDescent="0.2">
      <c r="A255" s="3"/>
      <c r="B255" s="60" t="s">
        <v>382</v>
      </c>
      <c r="C255" s="61" t="s">
        <v>26</v>
      </c>
      <c r="D255" s="62" t="s">
        <v>108</v>
      </c>
      <c r="E255" s="52">
        <v>123</v>
      </c>
      <c r="F255" s="48">
        <f t="shared" ref="F255:F256" si="24">E255*1.27</f>
        <v>156.21</v>
      </c>
      <c r="G255" s="48">
        <f t="shared" ref="G255:G256" si="25">E255*315</f>
        <v>38745</v>
      </c>
      <c r="H255" s="49">
        <f t="shared" ref="H255:H256" si="26">F255*315</f>
        <v>49206</v>
      </c>
    </row>
    <row r="256" spans="1:18" ht="12.4" customHeight="1" x14ac:dyDescent="0.2">
      <c r="A256" s="28"/>
      <c r="B256" s="60" t="s">
        <v>383</v>
      </c>
      <c r="C256" s="61" t="s">
        <v>83</v>
      </c>
      <c r="D256" s="62" t="s">
        <v>109</v>
      </c>
      <c r="E256" s="52">
        <v>187</v>
      </c>
      <c r="F256" s="48">
        <f t="shared" si="24"/>
        <v>237.49</v>
      </c>
      <c r="G256" s="48">
        <f t="shared" si="25"/>
        <v>58905</v>
      </c>
      <c r="H256" s="49">
        <f t="shared" si="26"/>
        <v>74809</v>
      </c>
      <c r="I256" s="10"/>
      <c r="K256" s="10"/>
      <c r="L256" s="10"/>
      <c r="M256" s="10"/>
      <c r="N256" s="10"/>
      <c r="O256" s="10"/>
      <c r="P256" s="10"/>
      <c r="Q256" s="10"/>
      <c r="R256" s="10"/>
    </row>
    <row r="257" spans="1:18" s="10" customFormat="1" x14ac:dyDescent="0.2">
      <c r="A257" s="28"/>
      <c r="B257" s="70"/>
      <c r="C257" s="68"/>
      <c r="D257" s="95"/>
      <c r="E257" s="53"/>
    </row>
    <row r="258" spans="1:18" s="10" customFormat="1" ht="12.4" customHeight="1" x14ac:dyDescent="0.2">
      <c r="A258" s="3"/>
      <c r="B258" s="90"/>
      <c r="C258" s="68"/>
      <c r="D258" s="63"/>
      <c r="E258" s="53"/>
    </row>
    <row r="259" spans="1:18" s="10" customFormat="1" ht="12.4" customHeight="1" x14ac:dyDescent="0.2">
      <c r="A259" s="19"/>
      <c r="B259" s="72"/>
      <c r="C259" s="69"/>
      <c r="D259" s="71" t="s">
        <v>300</v>
      </c>
      <c r="E259" s="53"/>
    </row>
    <row r="260" spans="1:18" s="10" customFormat="1" ht="22.5" customHeight="1" x14ac:dyDescent="0.2">
      <c r="A260" s="19"/>
      <c r="B260" s="60"/>
      <c r="C260" s="61" t="s">
        <v>93</v>
      </c>
      <c r="D260" s="73" t="s">
        <v>315</v>
      </c>
      <c r="E260" s="52">
        <v>2225</v>
      </c>
      <c r="F260" s="48">
        <f t="shared" ref="F260:F261" si="27">E260*1.27</f>
        <v>2825.75</v>
      </c>
      <c r="G260" s="48">
        <f t="shared" ref="G260:G261" si="28">E260*315</f>
        <v>700875</v>
      </c>
      <c r="H260" s="49">
        <f t="shared" ref="H260:H261" si="29">F260*315</f>
        <v>890111</v>
      </c>
    </row>
    <row r="261" spans="1:18" s="10" customFormat="1" ht="39" customHeight="1" x14ac:dyDescent="0.2">
      <c r="A261" s="36" t="s">
        <v>359</v>
      </c>
      <c r="B261" s="60"/>
      <c r="C261" s="61" t="s">
        <v>93</v>
      </c>
      <c r="D261" s="73" t="s">
        <v>358</v>
      </c>
      <c r="E261" s="52">
        <v>1905</v>
      </c>
      <c r="F261" s="48">
        <f t="shared" si="27"/>
        <v>2419.35</v>
      </c>
      <c r="G261" s="48">
        <f t="shared" si="28"/>
        <v>600075</v>
      </c>
      <c r="H261" s="49">
        <f t="shared" si="29"/>
        <v>762095</v>
      </c>
    </row>
    <row r="262" spans="1:18" s="10" customFormat="1" ht="12.4" customHeight="1" x14ac:dyDescent="0.2">
      <c r="A262" s="3"/>
      <c r="B262" s="90"/>
      <c r="C262" s="68"/>
      <c r="D262" s="63"/>
      <c r="E262" s="53"/>
    </row>
    <row r="263" spans="1:18" s="10" customFormat="1" ht="12.4" customHeight="1" x14ac:dyDescent="0.2">
      <c r="A263" s="3"/>
      <c r="B263" s="90"/>
      <c r="C263" s="68"/>
      <c r="D263" s="63"/>
      <c r="E263" s="53"/>
    </row>
    <row r="264" spans="1:18" s="10" customFormat="1" ht="12.4" customHeight="1" x14ac:dyDescent="0.2">
      <c r="A264" s="3"/>
      <c r="B264" s="90"/>
      <c r="C264" s="68"/>
      <c r="D264" s="63"/>
      <c r="E264" s="53"/>
    </row>
    <row r="265" spans="1:18" ht="12.4" customHeight="1" x14ac:dyDescent="0.2">
      <c r="B265" s="90"/>
      <c r="C265" s="68"/>
      <c r="D265" s="99" t="s">
        <v>71</v>
      </c>
      <c r="E265" s="53"/>
      <c r="F265" s="10"/>
      <c r="G265" s="10"/>
      <c r="H265" s="10"/>
      <c r="I265" s="10"/>
      <c r="K265" s="10"/>
      <c r="L265" s="10"/>
      <c r="M265" s="10"/>
      <c r="N265" s="10"/>
      <c r="O265" s="10"/>
      <c r="P265" s="10"/>
      <c r="Q265" s="10"/>
      <c r="R265" s="10"/>
    </row>
    <row r="266" spans="1:18" s="10" customFormat="1" x14ac:dyDescent="0.2">
      <c r="A266" s="3"/>
      <c r="B266" s="90"/>
      <c r="C266" s="68"/>
      <c r="D266" s="81" t="s">
        <v>294</v>
      </c>
      <c r="E266" s="53"/>
    </row>
    <row r="267" spans="1:18" s="10" customFormat="1" x14ac:dyDescent="0.2">
      <c r="A267" s="3"/>
      <c r="B267" s="72"/>
      <c r="C267" s="68"/>
      <c r="D267" s="81" t="s">
        <v>316</v>
      </c>
      <c r="E267" s="53"/>
    </row>
    <row r="268" spans="1:18" s="10" customFormat="1" x14ac:dyDescent="0.2">
      <c r="A268" s="3"/>
      <c r="B268" s="72"/>
      <c r="C268" s="68"/>
      <c r="D268" s="81"/>
      <c r="E268" s="53"/>
    </row>
    <row r="269" spans="1:18" s="10" customFormat="1" ht="12" x14ac:dyDescent="0.2">
      <c r="B269" s="60" t="s">
        <v>429</v>
      </c>
      <c r="C269" s="61" t="s">
        <v>60</v>
      </c>
      <c r="D269" s="62" t="s">
        <v>148</v>
      </c>
      <c r="E269" s="52">
        <v>2450</v>
      </c>
      <c r="F269" s="48">
        <f>E269*1.27</f>
        <v>3111.5</v>
      </c>
      <c r="G269" s="48">
        <f>E269*315</f>
        <v>771750</v>
      </c>
      <c r="H269" s="49">
        <f>F269*315</f>
        <v>980123</v>
      </c>
    </row>
    <row r="270" spans="1:18" s="10" customFormat="1" ht="12" x14ac:dyDescent="0.2">
      <c r="B270" s="63" t="s">
        <v>430</v>
      </c>
      <c r="C270" s="64" t="s">
        <v>61</v>
      </c>
      <c r="D270" s="63" t="s">
        <v>319</v>
      </c>
      <c r="E270" s="53"/>
    </row>
    <row r="271" spans="1:18" s="10" customFormat="1" ht="12" x14ac:dyDescent="0.2">
      <c r="B271" s="63" t="s">
        <v>431</v>
      </c>
      <c r="C271" s="64" t="s">
        <v>62</v>
      </c>
      <c r="D271" s="63" t="s">
        <v>161</v>
      </c>
      <c r="E271" s="53"/>
    </row>
    <row r="272" spans="1:18" s="10" customFormat="1" ht="12.4" customHeight="1" x14ac:dyDescent="0.2">
      <c r="B272" s="63" t="s">
        <v>402</v>
      </c>
      <c r="C272" s="64" t="s">
        <v>14</v>
      </c>
      <c r="D272" s="63" t="s">
        <v>355</v>
      </c>
      <c r="E272" s="53"/>
    </row>
    <row r="273" spans="1:18" s="10" customFormat="1" ht="12.4" customHeight="1" x14ac:dyDescent="0.2">
      <c r="B273" s="63" t="s">
        <v>382</v>
      </c>
      <c r="C273" s="64" t="s">
        <v>26</v>
      </c>
      <c r="D273" s="63" t="s">
        <v>245</v>
      </c>
      <c r="E273" s="53"/>
    </row>
    <row r="274" spans="1:18" ht="12.4" customHeight="1" x14ac:dyDescent="0.2">
      <c r="A274" s="10"/>
      <c r="B274" s="63" t="s">
        <v>387</v>
      </c>
      <c r="C274" s="64" t="s">
        <v>58</v>
      </c>
      <c r="D274" s="63" t="s">
        <v>111</v>
      </c>
      <c r="E274" s="53"/>
      <c r="F274" s="12"/>
      <c r="G274" s="10"/>
      <c r="H274" s="10"/>
      <c r="I274" s="10"/>
      <c r="K274" s="10"/>
      <c r="L274" s="10"/>
      <c r="M274" s="10"/>
      <c r="N274" s="10"/>
      <c r="O274" s="10"/>
      <c r="P274" s="10"/>
      <c r="Q274" s="10"/>
      <c r="R274" s="10"/>
    </row>
    <row r="275" spans="1:18" s="28" customFormat="1" ht="12.4" customHeight="1" x14ac:dyDescent="0.2">
      <c r="A275" s="10"/>
      <c r="B275" s="63" t="s">
        <v>388</v>
      </c>
      <c r="C275" s="64" t="s">
        <v>15</v>
      </c>
      <c r="D275" s="63" t="s">
        <v>112</v>
      </c>
      <c r="E275" s="53"/>
      <c r="F275" s="12"/>
      <c r="G275" s="10"/>
      <c r="H275" s="10"/>
      <c r="I275" s="10"/>
      <c r="K275" s="10"/>
      <c r="L275" s="10"/>
      <c r="M275" s="10"/>
      <c r="N275" s="10"/>
      <c r="O275" s="10"/>
      <c r="P275" s="10"/>
      <c r="Q275" s="10"/>
      <c r="R275" s="10"/>
    </row>
    <row r="276" spans="1:18" s="28" customFormat="1" ht="12.4" customHeight="1" x14ac:dyDescent="0.2">
      <c r="A276" s="10"/>
      <c r="B276" s="63" t="s">
        <v>389</v>
      </c>
      <c r="C276" s="64" t="s">
        <v>16</v>
      </c>
      <c r="D276" s="63" t="s">
        <v>105</v>
      </c>
      <c r="E276" s="53"/>
      <c r="F276" s="12"/>
      <c r="G276" s="10"/>
      <c r="H276" s="10"/>
      <c r="I276" s="10"/>
      <c r="K276" s="10"/>
      <c r="L276" s="10"/>
      <c r="M276" s="10"/>
      <c r="N276" s="10"/>
      <c r="O276" s="10"/>
      <c r="P276" s="10"/>
      <c r="Q276" s="10"/>
      <c r="R276" s="10"/>
    </row>
    <row r="277" spans="1:18" x14ac:dyDescent="0.2">
      <c r="A277" s="10"/>
      <c r="B277" s="63" t="s">
        <v>377</v>
      </c>
      <c r="C277" s="64" t="s">
        <v>17</v>
      </c>
      <c r="D277" s="63" t="s">
        <v>106</v>
      </c>
      <c r="E277" s="53"/>
      <c r="F277" s="10"/>
      <c r="G277" s="10"/>
      <c r="H277" s="10"/>
      <c r="I277" s="10"/>
      <c r="K277" s="10"/>
      <c r="L277" s="10"/>
      <c r="M277" s="10"/>
      <c r="N277" s="10"/>
      <c r="O277" s="10"/>
      <c r="P277" s="10"/>
      <c r="Q277" s="10"/>
      <c r="R277" s="10"/>
    </row>
    <row r="278" spans="1:18" s="19" customFormat="1" ht="12.75" customHeight="1" x14ac:dyDescent="0.2">
      <c r="A278" s="10"/>
      <c r="B278" s="63" t="s">
        <v>432</v>
      </c>
      <c r="C278" s="64" t="s">
        <v>68</v>
      </c>
      <c r="D278" s="63" t="s">
        <v>149</v>
      </c>
      <c r="E278" s="53"/>
      <c r="F278" s="9"/>
      <c r="G278" s="9"/>
      <c r="H278" s="9"/>
      <c r="I278" s="9"/>
      <c r="K278" s="9"/>
      <c r="L278" s="9"/>
      <c r="M278" s="9"/>
      <c r="N278" s="9"/>
      <c r="O278" s="9"/>
      <c r="P278" s="9"/>
      <c r="Q278" s="9"/>
      <c r="R278" s="9"/>
    </row>
    <row r="279" spans="1:18" s="19" customFormat="1" ht="23.1" customHeight="1" x14ac:dyDescent="0.2">
      <c r="A279" s="10"/>
      <c r="B279" s="91"/>
      <c r="C279" s="63"/>
      <c r="D279" s="63"/>
      <c r="E279" s="53"/>
      <c r="F279" s="9"/>
      <c r="G279" s="9"/>
      <c r="H279" s="9"/>
      <c r="I279" s="9"/>
      <c r="K279" s="9"/>
      <c r="L279" s="9"/>
      <c r="M279" s="9"/>
      <c r="N279" s="9"/>
      <c r="O279" s="9"/>
      <c r="P279" s="9"/>
      <c r="Q279" s="9"/>
      <c r="R279" s="9"/>
    </row>
    <row r="280" spans="1:18" s="19" customFormat="1" x14ac:dyDescent="0.2">
      <c r="A280" s="10"/>
      <c r="B280" s="60" t="s">
        <v>433</v>
      </c>
      <c r="C280" s="61" t="s">
        <v>63</v>
      </c>
      <c r="D280" s="62" t="s">
        <v>150</v>
      </c>
      <c r="E280" s="52">
        <v>2450</v>
      </c>
      <c r="F280" s="48">
        <f>E280*1.27</f>
        <v>3111.5</v>
      </c>
      <c r="G280" s="48">
        <f>E280*315</f>
        <v>771750</v>
      </c>
      <c r="H280" s="49">
        <f>F280*315</f>
        <v>980123</v>
      </c>
      <c r="I280" s="9"/>
      <c r="K280" s="9"/>
      <c r="L280" s="9"/>
      <c r="M280" s="9"/>
      <c r="N280" s="9"/>
      <c r="O280" s="9"/>
      <c r="P280" s="9"/>
      <c r="Q280" s="9"/>
      <c r="R280" s="9"/>
    </row>
    <row r="281" spans="1:18" x14ac:dyDescent="0.2">
      <c r="A281" s="10"/>
      <c r="B281" s="63" t="s">
        <v>430</v>
      </c>
      <c r="C281" s="64" t="s">
        <v>61</v>
      </c>
      <c r="D281" s="63" t="s">
        <v>319</v>
      </c>
      <c r="E281" s="53"/>
      <c r="F281" s="10"/>
      <c r="G281" s="10"/>
      <c r="H281" s="10"/>
      <c r="I281" s="10"/>
      <c r="K281" s="10"/>
      <c r="L281" s="10"/>
      <c r="M281" s="10"/>
      <c r="N281" s="10"/>
      <c r="O281" s="10"/>
      <c r="P281" s="10"/>
      <c r="Q281" s="10"/>
      <c r="R281" s="10"/>
    </row>
    <row r="282" spans="1:18" s="39" customFormat="1" ht="15" x14ac:dyDescent="0.2">
      <c r="A282" s="10"/>
      <c r="B282" s="63" t="s">
        <v>434</v>
      </c>
      <c r="C282" s="64" t="s">
        <v>64</v>
      </c>
      <c r="D282" s="63" t="s">
        <v>162</v>
      </c>
      <c r="E282" s="53"/>
    </row>
    <row r="283" spans="1:18" ht="12.4" customHeight="1" x14ac:dyDescent="0.2">
      <c r="A283" s="10"/>
      <c r="B283" s="63" t="s">
        <v>402</v>
      </c>
      <c r="C283" s="64" t="s">
        <v>14</v>
      </c>
      <c r="D283" s="63" t="s">
        <v>355</v>
      </c>
      <c r="E283" s="53"/>
      <c r="F283" s="10"/>
      <c r="G283" s="10"/>
      <c r="H283" s="10"/>
      <c r="I283" s="10"/>
      <c r="K283" s="10"/>
      <c r="L283" s="10"/>
      <c r="M283" s="10"/>
      <c r="N283" s="10"/>
      <c r="O283" s="10"/>
      <c r="P283" s="10"/>
      <c r="Q283" s="10"/>
      <c r="R283" s="10"/>
    </row>
    <row r="284" spans="1:18" ht="12.4" customHeight="1" x14ac:dyDescent="0.2">
      <c r="A284" s="10"/>
      <c r="B284" s="63" t="s">
        <v>382</v>
      </c>
      <c r="C284" s="64" t="s">
        <v>26</v>
      </c>
      <c r="D284" s="63" t="s">
        <v>245</v>
      </c>
      <c r="E284" s="53"/>
      <c r="F284" s="10"/>
      <c r="G284" s="10"/>
      <c r="H284" s="10"/>
      <c r="I284" s="10"/>
      <c r="K284" s="10"/>
      <c r="L284" s="10"/>
      <c r="M284" s="10"/>
      <c r="N284" s="10"/>
      <c r="O284" s="10"/>
      <c r="P284" s="10"/>
      <c r="Q284" s="10"/>
      <c r="R284" s="10"/>
    </row>
    <row r="285" spans="1:18" x14ac:dyDescent="0.2">
      <c r="A285" s="10"/>
      <c r="B285" s="63" t="s">
        <v>387</v>
      </c>
      <c r="C285" s="64" t="s">
        <v>58</v>
      </c>
      <c r="D285" s="63" t="s">
        <v>111</v>
      </c>
      <c r="E285" s="53"/>
      <c r="F285" s="10"/>
      <c r="G285" s="10"/>
      <c r="H285" s="10"/>
      <c r="I285" s="10"/>
      <c r="K285" s="10"/>
      <c r="L285" s="10"/>
      <c r="M285" s="10"/>
      <c r="N285" s="10"/>
      <c r="O285" s="10"/>
      <c r="P285" s="10"/>
      <c r="Q285" s="10"/>
      <c r="R285" s="10"/>
    </row>
    <row r="286" spans="1:18" ht="12.75" customHeight="1" x14ac:dyDescent="0.2">
      <c r="A286" s="10"/>
      <c r="B286" s="63" t="s">
        <v>388</v>
      </c>
      <c r="C286" s="64" t="s">
        <v>15</v>
      </c>
      <c r="D286" s="63" t="s">
        <v>112</v>
      </c>
      <c r="E286" s="53"/>
      <c r="F286" s="10"/>
      <c r="G286" s="10"/>
      <c r="H286" s="10"/>
      <c r="I286" s="10"/>
      <c r="K286" s="10"/>
      <c r="L286" s="10"/>
      <c r="M286" s="10"/>
      <c r="N286" s="10"/>
      <c r="O286" s="10"/>
      <c r="P286" s="10"/>
      <c r="Q286" s="10"/>
      <c r="R286" s="10"/>
    </row>
    <row r="287" spans="1:18" s="10" customFormat="1" ht="12.4" customHeight="1" x14ac:dyDescent="0.2">
      <c r="B287" s="63" t="s">
        <v>389</v>
      </c>
      <c r="C287" s="64" t="s">
        <v>16</v>
      </c>
      <c r="D287" s="63" t="s">
        <v>105</v>
      </c>
      <c r="E287" s="53"/>
      <c r="F287" s="11"/>
      <c r="G287" s="11"/>
      <c r="H287" s="11"/>
      <c r="I287" s="11"/>
    </row>
    <row r="288" spans="1:18" s="10" customFormat="1" ht="12.4" customHeight="1" x14ac:dyDescent="0.2">
      <c r="B288" s="63" t="s">
        <v>377</v>
      </c>
      <c r="C288" s="64" t="s">
        <v>17</v>
      </c>
      <c r="D288" s="63" t="s">
        <v>106</v>
      </c>
      <c r="E288" s="53"/>
      <c r="F288" s="11"/>
      <c r="G288" s="11"/>
      <c r="H288" s="11"/>
      <c r="I288" s="11"/>
    </row>
    <row r="289" spans="1:9" s="10" customFormat="1" ht="12.4" customHeight="1" x14ac:dyDescent="0.2">
      <c r="B289" s="63" t="s">
        <v>432</v>
      </c>
      <c r="C289" s="64" t="s">
        <v>68</v>
      </c>
      <c r="D289" s="63" t="s">
        <v>149</v>
      </c>
      <c r="E289" s="53"/>
      <c r="F289" s="17"/>
      <c r="G289" s="17"/>
      <c r="H289" s="17"/>
      <c r="I289" s="17"/>
    </row>
    <row r="290" spans="1:9" s="10" customFormat="1" ht="12.4" customHeight="1" x14ac:dyDescent="0.2">
      <c r="B290" s="91"/>
      <c r="C290" s="63"/>
      <c r="D290" s="63"/>
      <c r="E290" s="53"/>
      <c r="F290" s="17"/>
      <c r="G290" s="17"/>
      <c r="H290" s="17"/>
      <c r="I290" s="17"/>
    </row>
    <row r="291" spans="1:9" s="10" customFormat="1" ht="12.4" customHeight="1" x14ac:dyDescent="0.2">
      <c r="B291" s="91"/>
      <c r="C291" s="63"/>
      <c r="D291" s="63"/>
      <c r="E291" s="53"/>
      <c r="F291" s="17"/>
      <c r="G291" s="17"/>
      <c r="H291" s="17"/>
      <c r="I291" s="17"/>
    </row>
    <row r="292" spans="1:9" s="10" customFormat="1" ht="12.4" customHeight="1" x14ac:dyDescent="0.2">
      <c r="B292" s="91"/>
      <c r="C292" s="63"/>
      <c r="D292" s="63"/>
      <c r="E292" s="53"/>
      <c r="F292" s="17"/>
      <c r="G292" s="17"/>
      <c r="H292" s="17"/>
      <c r="I292" s="17"/>
    </row>
    <row r="293" spans="1:9" s="10" customFormat="1" ht="15.75" customHeight="1" x14ac:dyDescent="0.2">
      <c r="A293" s="39"/>
      <c r="B293" s="82"/>
      <c r="C293" s="83"/>
      <c r="D293" s="84" t="s">
        <v>151</v>
      </c>
      <c r="E293" s="53"/>
    </row>
    <row r="294" spans="1:9" s="10" customFormat="1" ht="12.4" customHeight="1" x14ac:dyDescent="0.2">
      <c r="A294" s="39"/>
      <c r="B294" s="82"/>
      <c r="C294" s="83"/>
      <c r="D294" s="84"/>
      <c r="E294" s="53"/>
    </row>
    <row r="295" spans="1:9" s="10" customFormat="1" ht="12.4" customHeight="1" x14ac:dyDescent="0.2">
      <c r="A295" s="3"/>
      <c r="B295" s="60" t="s">
        <v>400</v>
      </c>
      <c r="C295" s="61" t="s">
        <v>12</v>
      </c>
      <c r="D295" s="85" t="s">
        <v>317</v>
      </c>
      <c r="E295" s="52">
        <v>1047</v>
      </c>
      <c r="F295" s="48">
        <f t="shared" ref="F295:F310" si="30">E295*1.27</f>
        <v>1329.69</v>
      </c>
      <c r="G295" s="48">
        <f t="shared" ref="G295:G310" si="31">E295*315</f>
        <v>329805</v>
      </c>
      <c r="H295" s="49">
        <f t="shared" ref="H295:H310" si="32">F295*315</f>
        <v>418852</v>
      </c>
    </row>
    <row r="296" spans="1:9" s="10" customFormat="1" ht="12.4" customHeight="1" x14ac:dyDescent="0.2">
      <c r="A296" s="3"/>
      <c r="B296" s="60" t="s">
        <v>404</v>
      </c>
      <c r="C296" s="61">
        <v>9002</v>
      </c>
      <c r="D296" s="85" t="s">
        <v>318</v>
      </c>
      <c r="E296" s="52">
        <v>1047</v>
      </c>
      <c r="F296" s="48">
        <f t="shared" si="30"/>
        <v>1329.69</v>
      </c>
      <c r="G296" s="48">
        <f t="shared" si="31"/>
        <v>329805</v>
      </c>
      <c r="H296" s="49">
        <f t="shared" si="32"/>
        <v>418852</v>
      </c>
    </row>
    <row r="297" spans="1:9" s="10" customFormat="1" ht="12.4" customHeight="1" x14ac:dyDescent="0.2">
      <c r="A297" s="36"/>
      <c r="B297" s="60" t="s">
        <v>392</v>
      </c>
      <c r="C297" s="61" t="s">
        <v>273</v>
      </c>
      <c r="D297" s="85" t="s">
        <v>353</v>
      </c>
      <c r="E297" s="52">
        <v>756</v>
      </c>
      <c r="F297" s="48">
        <f t="shared" si="30"/>
        <v>960.12</v>
      </c>
      <c r="G297" s="48">
        <f t="shared" si="31"/>
        <v>238140</v>
      </c>
      <c r="H297" s="49">
        <f t="shared" si="32"/>
        <v>302438</v>
      </c>
    </row>
    <row r="298" spans="1:9" s="10" customFormat="1" ht="12.4" customHeight="1" x14ac:dyDescent="0.2">
      <c r="A298" s="3"/>
      <c r="B298" s="60" t="s">
        <v>393</v>
      </c>
      <c r="C298" s="61" t="s">
        <v>73</v>
      </c>
      <c r="D298" s="85" t="s">
        <v>362</v>
      </c>
      <c r="E298" s="52">
        <v>1026</v>
      </c>
      <c r="F298" s="48">
        <f t="shared" si="30"/>
        <v>1303.02</v>
      </c>
      <c r="G298" s="48">
        <f t="shared" si="31"/>
        <v>323190</v>
      </c>
      <c r="H298" s="49">
        <f t="shared" si="32"/>
        <v>410451</v>
      </c>
    </row>
    <row r="299" spans="1:9" s="10" customFormat="1" ht="12.4" customHeight="1" x14ac:dyDescent="0.2">
      <c r="A299" s="3"/>
      <c r="B299" s="60" t="s">
        <v>430</v>
      </c>
      <c r="C299" s="61">
        <v>9003</v>
      </c>
      <c r="D299" s="60" t="s">
        <v>319</v>
      </c>
      <c r="E299" s="52">
        <v>1339</v>
      </c>
      <c r="F299" s="48">
        <f t="shared" si="30"/>
        <v>1700.53</v>
      </c>
      <c r="G299" s="48">
        <f t="shared" si="31"/>
        <v>421785</v>
      </c>
      <c r="H299" s="49">
        <f t="shared" si="32"/>
        <v>535667</v>
      </c>
    </row>
    <row r="300" spans="1:9" s="10" customFormat="1" ht="12.4" customHeight="1" x14ac:dyDescent="0.2">
      <c r="A300" s="3"/>
      <c r="B300" s="60" t="s">
        <v>401</v>
      </c>
      <c r="C300" s="61" t="s">
        <v>13</v>
      </c>
      <c r="D300" s="60" t="s">
        <v>152</v>
      </c>
      <c r="E300" s="52">
        <v>506</v>
      </c>
      <c r="F300" s="48">
        <f t="shared" si="30"/>
        <v>642.62</v>
      </c>
      <c r="G300" s="48">
        <f t="shared" si="31"/>
        <v>159390</v>
      </c>
      <c r="H300" s="49">
        <f t="shared" si="32"/>
        <v>202425</v>
      </c>
    </row>
    <row r="301" spans="1:9" s="10" customFormat="1" ht="12.4" customHeight="1" x14ac:dyDescent="0.2">
      <c r="A301" s="3"/>
      <c r="B301" s="60" t="s">
        <v>406</v>
      </c>
      <c r="C301" s="61" t="s">
        <v>19</v>
      </c>
      <c r="D301" s="60" t="s">
        <v>153</v>
      </c>
      <c r="E301" s="52">
        <v>506</v>
      </c>
      <c r="F301" s="48">
        <f t="shared" si="30"/>
        <v>642.62</v>
      </c>
      <c r="G301" s="48">
        <f t="shared" si="31"/>
        <v>159390</v>
      </c>
      <c r="H301" s="49">
        <f t="shared" si="32"/>
        <v>202425</v>
      </c>
    </row>
    <row r="302" spans="1:9" s="10" customFormat="1" ht="12.4" customHeight="1" x14ac:dyDescent="0.2">
      <c r="A302" s="3"/>
      <c r="B302" s="60" t="s">
        <v>409</v>
      </c>
      <c r="C302" s="61" t="s">
        <v>21</v>
      </c>
      <c r="D302" s="60" t="s">
        <v>154</v>
      </c>
      <c r="E302" s="52">
        <v>506</v>
      </c>
      <c r="F302" s="48">
        <f t="shared" si="30"/>
        <v>642.62</v>
      </c>
      <c r="G302" s="48">
        <f t="shared" si="31"/>
        <v>159390</v>
      </c>
      <c r="H302" s="49">
        <f t="shared" si="32"/>
        <v>202425</v>
      </c>
    </row>
    <row r="303" spans="1:9" s="10" customFormat="1" ht="12.4" customHeight="1" x14ac:dyDescent="0.2">
      <c r="A303" s="3"/>
      <c r="B303" s="60" t="s">
        <v>412</v>
      </c>
      <c r="C303" s="61" t="s">
        <v>33</v>
      </c>
      <c r="D303" s="60" t="s">
        <v>155</v>
      </c>
      <c r="E303" s="52">
        <v>743</v>
      </c>
      <c r="F303" s="48">
        <f t="shared" si="30"/>
        <v>943.61</v>
      </c>
      <c r="G303" s="48">
        <f t="shared" si="31"/>
        <v>234045</v>
      </c>
      <c r="H303" s="49">
        <f t="shared" si="32"/>
        <v>297237</v>
      </c>
    </row>
    <row r="304" spans="1:9" s="10" customFormat="1" ht="12.4" customHeight="1" x14ac:dyDescent="0.2">
      <c r="A304" s="3"/>
      <c r="B304" s="60" t="s">
        <v>415</v>
      </c>
      <c r="C304" s="61" t="s">
        <v>35</v>
      </c>
      <c r="D304" s="60" t="s">
        <v>156</v>
      </c>
      <c r="E304" s="52">
        <v>743</v>
      </c>
      <c r="F304" s="48">
        <f t="shared" si="30"/>
        <v>943.61</v>
      </c>
      <c r="G304" s="48">
        <f t="shared" si="31"/>
        <v>234045</v>
      </c>
      <c r="H304" s="49">
        <f t="shared" si="32"/>
        <v>297237</v>
      </c>
    </row>
    <row r="305" spans="1:18" s="10" customFormat="1" ht="12.4" customHeight="1" x14ac:dyDescent="0.2">
      <c r="A305" s="3"/>
      <c r="B305" s="60" t="s">
        <v>418</v>
      </c>
      <c r="C305" s="61" t="s">
        <v>37</v>
      </c>
      <c r="D305" s="60" t="s">
        <v>157</v>
      </c>
      <c r="E305" s="52">
        <v>743</v>
      </c>
      <c r="F305" s="48">
        <f t="shared" si="30"/>
        <v>943.61</v>
      </c>
      <c r="G305" s="48">
        <f t="shared" si="31"/>
        <v>234045</v>
      </c>
      <c r="H305" s="49">
        <f t="shared" si="32"/>
        <v>297237</v>
      </c>
    </row>
    <row r="306" spans="1:18" s="10" customFormat="1" ht="12.4" customHeight="1" x14ac:dyDescent="0.2">
      <c r="A306" s="3"/>
      <c r="B306" s="60" t="s">
        <v>421</v>
      </c>
      <c r="C306" s="61" t="s">
        <v>42</v>
      </c>
      <c r="D306" s="60" t="s">
        <v>158</v>
      </c>
      <c r="E306" s="52">
        <v>1071</v>
      </c>
      <c r="F306" s="48">
        <f t="shared" si="30"/>
        <v>1360.17</v>
      </c>
      <c r="G306" s="48">
        <f t="shared" si="31"/>
        <v>337365</v>
      </c>
      <c r="H306" s="49">
        <f t="shared" si="32"/>
        <v>428454</v>
      </c>
    </row>
    <row r="307" spans="1:18" s="10" customFormat="1" ht="12.4" customHeight="1" x14ac:dyDescent="0.2">
      <c r="A307" s="3"/>
      <c r="B307" s="60" t="s">
        <v>424</v>
      </c>
      <c r="C307" s="61" t="s">
        <v>44</v>
      </c>
      <c r="D307" s="60" t="s">
        <v>159</v>
      </c>
      <c r="E307" s="52">
        <v>1071</v>
      </c>
      <c r="F307" s="48">
        <f t="shared" si="30"/>
        <v>1360.17</v>
      </c>
      <c r="G307" s="48">
        <f t="shared" si="31"/>
        <v>337365</v>
      </c>
      <c r="H307" s="49">
        <f t="shared" si="32"/>
        <v>428454</v>
      </c>
    </row>
    <row r="308" spans="1:18" s="10" customFormat="1" ht="12.4" customHeight="1" x14ac:dyDescent="0.2">
      <c r="A308" s="3"/>
      <c r="B308" s="60" t="s">
        <v>427</v>
      </c>
      <c r="C308" s="61" t="s">
        <v>46</v>
      </c>
      <c r="D308" s="60" t="s">
        <v>160</v>
      </c>
      <c r="E308" s="52">
        <v>1071</v>
      </c>
      <c r="F308" s="48">
        <f t="shared" si="30"/>
        <v>1360.17</v>
      </c>
      <c r="G308" s="48">
        <f t="shared" si="31"/>
        <v>337365</v>
      </c>
      <c r="H308" s="49">
        <f t="shared" si="32"/>
        <v>428454</v>
      </c>
    </row>
    <row r="309" spans="1:18" s="10" customFormat="1" ht="12.4" customHeight="1" x14ac:dyDescent="0.2">
      <c r="A309" s="3"/>
      <c r="B309" s="60" t="s">
        <v>431</v>
      </c>
      <c r="C309" s="61">
        <v>9086</v>
      </c>
      <c r="D309" s="60" t="s">
        <v>161</v>
      </c>
      <c r="E309" s="52">
        <v>951</v>
      </c>
      <c r="F309" s="48">
        <f t="shared" si="30"/>
        <v>1207.77</v>
      </c>
      <c r="G309" s="48">
        <f t="shared" si="31"/>
        <v>299565</v>
      </c>
      <c r="H309" s="49">
        <f t="shared" si="32"/>
        <v>380448</v>
      </c>
    </row>
    <row r="310" spans="1:18" s="10" customFormat="1" ht="12.4" customHeight="1" x14ac:dyDescent="0.2">
      <c r="A310" s="3"/>
      <c r="B310" s="60" t="s">
        <v>434</v>
      </c>
      <c r="C310" s="61">
        <v>9087</v>
      </c>
      <c r="D310" s="60" t="s">
        <v>162</v>
      </c>
      <c r="E310" s="52">
        <v>951</v>
      </c>
      <c r="F310" s="48">
        <f t="shared" si="30"/>
        <v>1207.77</v>
      </c>
      <c r="G310" s="48">
        <f t="shared" si="31"/>
        <v>299565</v>
      </c>
      <c r="H310" s="49">
        <f t="shared" si="32"/>
        <v>380448</v>
      </c>
    </row>
    <row r="311" spans="1:18" s="10" customFormat="1" ht="12" customHeight="1" x14ac:dyDescent="0.2">
      <c r="A311" s="3"/>
      <c r="B311" s="90"/>
      <c r="C311" s="68"/>
      <c r="D311" s="63"/>
      <c r="E311" s="53"/>
      <c r="F311" s="24"/>
      <c r="G311" s="25"/>
    </row>
    <row r="312" spans="1:18" ht="39" customHeight="1" x14ac:dyDescent="0.2">
      <c r="B312" s="60" t="s">
        <v>402</v>
      </c>
      <c r="C312" s="61" t="s">
        <v>14</v>
      </c>
      <c r="D312" s="60" t="s">
        <v>355</v>
      </c>
      <c r="E312" s="52">
        <v>210</v>
      </c>
      <c r="F312" s="48">
        <f t="shared" ref="F312:F317" si="33">E312*1.27</f>
        <v>266.7</v>
      </c>
      <c r="G312" s="48">
        <f t="shared" ref="G312:G317" si="34">E312*315</f>
        <v>66150</v>
      </c>
      <c r="H312" s="49">
        <f t="shared" ref="H312:H317" si="35">F312*315</f>
        <v>84011</v>
      </c>
      <c r="I312" s="10"/>
      <c r="K312" s="10"/>
      <c r="L312" s="10"/>
      <c r="M312" s="10"/>
      <c r="N312" s="10"/>
      <c r="O312" s="10"/>
      <c r="P312" s="10"/>
      <c r="Q312" s="10"/>
      <c r="R312" s="10"/>
    </row>
    <row r="313" spans="1:18" s="39" customFormat="1" ht="31.5" customHeight="1" x14ac:dyDescent="0.2">
      <c r="A313" s="4"/>
      <c r="B313" s="60" t="s">
        <v>387</v>
      </c>
      <c r="C313" s="61">
        <v>9060</v>
      </c>
      <c r="D313" s="60" t="s">
        <v>123</v>
      </c>
      <c r="E313" s="52">
        <v>80.900000000000006</v>
      </c>
      <c r="F313" s="48">
        <f t="shared" si="33"/>
        <v>102.74299999999999</v>
      </c>
      <c r="G313" s="48">
        <f t="shared" si="34"/>
        <v>25483.5</v>
      </c>
      <c r="H313" s="49">
        <f t="shared" si="35"/>
        <v>32364</v>
      </c>
    </row>
    <row r="314" spans="1:18" ht="39.75" customHeight="1" x14ac:dyDescent="0.2">
      <c r="B314" s="60" t="s">
        <v>388</v>
      </c>
      <c r="C314" s="61">
        <v>9102</v>
      </c>
      <c r="D314" s="60" t="s">
        <v>120</v>
      </c>
      <c r="E314" s="52">
        <v>124</v>
      </c>
      <c r="F314" s="48">
        <f t="shared" si="33"/>
        <v>157.47999999999999</v>
      </c>
      <c r="G314" s="48">
        <f t="shared" si="34"/>
        <v>39060</v>
      </c>
      <c r="H314" s="49">
        <f t="shared" si="35"/>
        <v>49606</v>
      </c>
      <c r="I314" s="10"/>
      <c r="K314" s="10"/>
      <c r="L314" s="10"/>
      <c r="M314" s="10"/>
      <c r="N314" s="10"/>
      <c r="O314" s="10"/>
      <c r="P314" s="10"/>
      <c r="Q314" s="10"/>
      <c r="R314" s="10"/>
    </row>
    <row r="315" spans="1:18" ht="31.5" customHeight="1" x14ac:dyDescent="0.2">
      <c r="B315" s="60" t="s">
        <v>377</v>
      </c>
      <c r="C315" s="61" t="s">
        <v>17</v>
      </c>
      <c r="D315" s="60" t="s">
        <v>106</v>
      </c>
      <c r="E315" s="52">
        <v>28.1</v>
      </c>
      <c r="F315" s="48">
        <f t="shared" si="33"/>
        <v>35.686999999999998</v>
      </c>
      <c r="G315" s="48">
        <f t="shared" si="34"/>
        <v>8851.5</v>
      </c>
      <c r="H315" s="49">
        <f t="shared" si="35"/>
        <v>11241</v>
      </c>
      <c r="I315" s="10"/>
      <c r="K315" s="10"/>
      <c r="L315" s="10"/>
      <c r="M315" s="10"/>
      <c r="N315" s="10"/>
      <c r="O315" s="10"/>
      <c r="P315" s="10"/>
      <c r="Q315" s="10"/>
      <c r="R315" s="10"/>
    </row>
    <row r="316" spans="1:18" ht="30.75" customHeight="1" x14ac:dyDescent="0.2">
      <c r="B316" s="60" t="s">
        <v>382</v>
      </c>
      <c r="C316" s="61" t="s">
        <v>26</v>
      </c>
      <c r="D316" s="60" t="s">
        <v>121</v>
      </c>
      <c r="E316" s="52">
        <v>123</v>
      </c>
      <c r="F316" s="48">
        <f t="shared" si="33"/>
        <v>156.21</v>
      </c>
      <c r="G316" s="48">
        <f t="shared" si="34"/>
        <v>38745</v>
      </c>
      <c r="H316" s="49">
        <f t="shared" si="35"/>
        <v>49206</v>
      </c>
      <c r="I316" s="10"/>
      <c r="K316" s="10"/>
      <c r="L316" s="10"/>
      <c r="M316" s="10"/>
      <c r="N316" s="10"/>
      <c r="O316" s="10"/>
      <c r="P316" s="10"/>
      <c r="Q316" s="10"/>
      <c r="R316" s="10"/>
    </row>
    <row r="317" spans="1:18" ht="41.25" customHeight="1" x14ac:dyDescent="0.2">
      <c r="A317" s="28"/>
      <c r="B317" s="60" t="s">
        <v>383</v>
      </c>
      <c r="C317" s="61" t="s">
        <v>83</v>
      </c>
      <c r="D317" s="60" t="s">
        <v>163</v>
      </c>
      <c r="E317" s="52">
        <v>187</v>
      </c>
      <c r="F317" s="48">
        <f t="shared" si="33"/>
        <v>237.49</v>
      </c>
      <c r="G317" s="48">
        <f t="shared" si="34"/>
        <v>58905</v>
      </c>
      <c r="H317" s="49">
        <f t="shared" si="35"/>
        <v>74809</v>
      </c>
      <c r="I317" s="10"/>
      <c r="K317" s="10"/>
      <c r="L317" s="10"/>
      <c r="M317" s="10"/>
      <c r="N317" s="10"/>
      <c r="O317" s="10"/>
      <c r="P317" s="10"/>
      <c r="Q317" s="10"/>
      <c r="R317" s="10"/>
    </row>
    <row r="318" spans="1:18" x14ac:dyDescent="0.2">
      <c r="B318" s="91"/>
      <c r="C318" s="68"/>
      <c r="D318" s="63"/>
      <c r="E318" s="53"/>
      <c r="F318" s="37"/>
      <c r="G318" s="11"/>
      <c r="H318" s="10"/>
      <c r="I318" s="10"/>
      <c r="K318" s="10"/>
      <c r="L318" s="10"/>
      <c r="M318" s="10"/>
      <c r="N318" s="10"/>
      <c r="O318" s="10"/>
      <c r="P318" s="10"/>
      <c r="Q318" s="10"/>
      <c r="R318" s="10"/>
    </row>
    <row r="319" spans="1:18" ht="15.75" x14ac:dyDescent="0.2">
      <c r="B319" s="90"/>
      <c r="C319" s="68"/>
      <c r="D319" s="87" t="s">
        <v>164</v>
      </c>
      <c r="E319" s="53"/>
      <c r="F319" s="11"/>
      <c r="G319" s="11"/>
      <c r="H319" s="10"/>
      <c r="I319" s="10"/>
      <c r="K319" s="10"/>
      <c r="L319" s="10"/>
      <c r="M319" s="10"/>
      <c r="N319" s="10"/>
      <c r="O319" s="10"/>
      <c r="P319" s="10"/>
      <c r="Q319" s="10"/>
      <c r="R319" s="10"/>
    </row>
    <row r="320" spans="1:18" ht="15.75" x14ac:dyDescent="0.2">
      <c r="B320" s="90"/>
      <c r="C320" s="68"/>
      <c r="D320" s="87"/>
      <c r="E320" s="53"/>
      <c r="F320" s="11"/>
      <c r="G320" s="11"/>
      <c r="H320" s="10"/>
      <c r="I320" s="10"/>
      <c r="K320" s="10"/>
      <c r="L320" s="10"/>
      <c r="M320" s="10"/>
      <c r="N320" s="10"/>
      <c r="O320" s="10"/>
      <c r="P320" s="10"/>
      <c r="Q320" s="10"/>
      <c r="R320" s="10"/>
    </row>
    <row r="321" spans="1:18" ht="15" x14ac:dyDescent="0.2">
      <c r="A321" s="39"/>
      <c r="B321" s="60" t="s">
        <v>435</v>
      </c>
      <c r="C321" s="61">
        <v>9142</v>
      </c>
      <c r="D321" s="60" t="s">
        <v>320</v>
      </c>
      <c r="E321" s="52">
        <v>59.1</v>
      </c>
      <c r="F321" s="48">
        <f t="shared" ref="F321:F329" si="36">E321*1.27</f>
        <v>75.057000000000002</v>
      </c>
      <c r="G321" s="48">
        <f t="shared" ref="G321:G329" si="37">E321*315</f>
        <v>18616.5</v>
      </c>
      <c r="H321" s="49">
        <f t="shared" ref="H321:H329" si="38">F321*315</f>
        <v>23643</v>
      </c>
      <c r="I321" s="10"/>
      <c r="K321" s="10"/>
      <c r="L321" s="10"/>
      <c r="M321" s="10"/>
      <c r="N321" s="10"/>
      <c r="O321" s="10"/>
      <c r="P321" s="10"/>
      <c r="Q321" s="10"/>
      <c r="R321" s="10"/>
    </row>
    <row r="322" spans="1:18" x14ac:dyDescent="0.2">
      <c r="B322" s="60" t="s">
        <v>394</v>
      </c>
      <c r="C322" s="61">
        <v>6642</v>
      </c>
      <c r="D322" s="60" t="s">
        <v>321</v>
      </c>
      <c r="E322" s="52">
        <v>55.8</v>
      </c>
      <c r="F322" s="48">
        <f t="shared" si="36"/>
        <v>70.866</v>
      </c>
      <c r="G322" s="48">
        <f t="shared" si="37"/>
        <v>17577</v>
      </c>
      <c r="H322" s="49">
        <f t="shared" si="38"/>
        <v>22323</v>
      </c>
      <c r="I322" s="10"/>
      <c r="K322" s="10"/>
      <c r="L322" s="10"/>
      <c r="M322" s="10"/>
      <c r="N322" s="10"/>
      <c r="O322" s="10"/>
      <c r="P322" s="10"/>
      <c r="Q322" s="10"/>
      <c r="R322" s="10"/>
    </row>
    <row r="323" spans="1:18" x14ac:dyDescent="0.2">
      <c r="B323" s="60" t="s">
        <v>436</v>
      </c>
      <c r="C323" s="61">
        <v>9190</v>
      </c>
      <c r="D323" s="60" t="s">
        <v>365</v>
      </c>
      <c r="E323" s="52">
        <v>86.5</v>
      </c>
      <c r="F323" s="48">
        <f t="shared" si="36"/>
        <v>109.855</v>
      </c>
      <c r="G323" s="48">
        <f t="shared" si="37"/>
        <v>27247.5</v>
      </c>
      <c r="H323" s="49">
        <f t="shared" si="38"/>
        <v>34604</v>
      </c>
      <c r="I323" s="10"/>
      <c r="K323" s="10"/>
      <c r="L323" s="10"/>
      <c r="M323" s="10"/>
      <c r="N323" s="10"/>
      <c r="O323" s="10"/>
      <c r="P323" s="10"/>
      <c r="Q323" s="10"/>
      <c r="R323" s="10"/>
    </row>
    <row r="324" spans="1:18" x14ac:dyDescent="0.2">
      <c r="B324" s="60" t="s">
        <v>395</v>
      </c>
      <c r="C324" s="61">
        <v>9225</v>
      </c>
      <c r="D324" s="60" t="s">
        <v>366</v>
      </c>
      <c r="E324" s="52">
        <v>86.5</v>
      </c>
      <c r="F324" s="48">
        <f t="shared" si="36"/>
        <v>109.855</v>
      </c>
      <c r="G324" s="48">
        <f t="shared" si="37"/>
        <v>27247.5</v>
      </c>
      <c r="H324" s="49">
        <f t="shared" si="38"/>
        <v>34604</v>
      </c>
      <c r="I324" s="10"/>
      <c r="K324" s="10"/>
      <c r="L324" s="10"/>
      <c r="M324" s="10"/>
      <c r="N324" s="10"/>
      <c r="O324" s="10"/>
      <c r="P324" s="10"/>
      <c r="Q324" s="10"/>
      <c r="R324" s="10"/>
    </row>
    <row r="325" spans="1:18" x14ac:dyDescent="0.2">
      <c r="B325" s="60" t="s">
        <v>396</v>
      </c>
      <c r="C325" s="61">
        <v>9103</v>
      </c>
      <c r="D325" s="60" t="s">
        <v>125</v>
      </c>
      <c r="E325" s="52">
        <v>27.6</v>
      </c>
      <c r="F325" s="48">
        <f t="shared" si="36"/>
        <v>35.052</v>
      </c>
      <c r="G325" s="48">
        <f t="shared" si="37"/>
        <v>8694</v>
      </c>
      <c r="H325" s="49">
        <f t="shared" si="38"/>
        <v>11041</v>
      </c>
      <c r="I325" s="10"/>
      <c r="K325" s="10"/>
      <c r="L325" s="10"/>
      <c r="M325" s="10"/>
      <c r="N325" s="10"/>
      <c r="O325" s="10"/>
      <c r="P325" s="10"/>
      <c r="Q325" s="10"/>
      <c r="R325" s="10"/>
    </row>
    <row r="326" spans="1:18" x14ac:dyDescent="0.2">
      <c r="B326" s="60" t="s">
        <v>389</v>
      </c>
      <c r="C326" s="61">
        <v>2160</v>
      </c>
      <c r="D326" s="60" t="s">
        <v>126</v>
      </c>
      <c r="E326" s="52">
        <v>26.5</v>
      </c>
      <c r="F326" s="48">
        <f t="shared" si="36"/>
        <v>33.655000000000001</v>
      </c>
      <c r="G326" s="48">
        <f t="shared" si="37"/>
        <v>8347.5</v>
      </c>
      <c r="H326" s="49">
        <f t="shared" si="38"/>
        <v>10601</v>
      </c>
      <c r="I326" s="10"/>
      <c r="K326" s="10"/>
      <c r="L326" s="10"/>
      <c r="M326" s="10"/>
      <c r="N326" s="10"/>
      <c r="O326" s="10"/>
      <c r="P326" s="10"/>
      <c r="Q326" s="10"/>
      <c r="R326" s="10"/>
    </row>
    <row r="327" spans="1:18" x14ac:dyDescent="0.2">
      <c r="B327" s="60" t="s">
        <v>437</v>
      </c>
      <c r="C327" s="61">
        <v>9124</v>
      </c>
      <c r="D327" s="60" t="s">
        <v>165</v>
      </c>
      <c r="E327" s="52">
        <v>7.8</v>
      </c>
      <c r="F327" s="48">
        <f t="shared" si="36"/>
        <v>9.9060000000000006</v>
      </c>
      <c r="G327" s="48">
        <f t="shared" si="37"/>
        <v>2457</v>
      </c>
      <c r="H327" s="49">
        <f t="shared" si="38"/>
        <v>3120</v>
      </c>
      <c r="I327" s="10"/>
      <c r="K327" s="10"/>
      <c r="L327" s="10"/>
      <c r="M327" s="10"/>
      <c r="N327" s="10"/>
      <c r="O327" s="10"/>
      <c r="P327" s="10"/>
      <c r="Q327" s="10"/>
      <c r="R327" s="10"/>
    </row>
    <row r="328" spans="1:18" x14ac:dyDescent="0.2">
      <c r="B328" s="60" t="s">
        <v>397</v>
      </c>
      <c r="C328" s="61">
        <v>9229</v>
      </c>
      <c r="D328" s="60" t="s">
        <v>128</v>
      </c>
      <c r="E328" s="52">
        <v>63.5</v>
      </c>
      <c r="F328" s="48">
        <f t="shared" si="36"/>
        <v>80.644999999999996</v>
      </c>
      <c r="G328" s="48">
        <f t="shared" si="37"/>
        <v>20002.5</v>
      </c>
      <c r="H328" s="49">
        <f t="shared" si="38"/>
        <v>25403</v>
      </c>
      <c r="I328" s="10"/>
      <c r="K328" s="10"/>
      <c r="L328" s="10"/>
      <c r="M328" s="10"/>
      <c r="N328" s="10"/>
      <c r="O328" s="10"/>
      <c r="P328" s="10"/>
      <c r="Q328" s="10"/>
      <c r="R328" s="10"/>
    </row>
    <row r="329" spans="1:18" x14ac:dyDescent="0.2">
      <c r="A329" s="28"/>
      <c r="B329" s="60" t="s">
        <v>398</v>
      </c>
      <c r="C329" s="61">
        <v>9234</v>
      </c>
      <c r="D329" s="60" t="s">
        <v>129</v>
      </c>
      <c r="E329" s="52">
        <v>82.6</v>
      </c>
      <c r="F329" s="48">
        <f t="shared" si="36"/>
        <v>104.902</v>
      </c>
      <c r="G329" s="48">
        <f t="shared" si="37"/>
        <v>26019</v>
      </c>
      <c r="H329" s="49">
        <f t="shared" si="38"/>
        <v>33044</v>
      </c>
      <c r="I329" s="10"/>
      <c r="K329" s="10"/>
      <c r="L329" s="10"/>
      <c r="M329" s="10"/>
      <c r="N329" s="10"/>
      <c r="O329" s="10"/>
      <c r="P329" s="10"/>
      <c r="Q329" s="10"/>
      <c r="R329" s="10"/>
    </row>
    <row r="330" spans="1:18" x14ac:dyDescent="0.2">
      <c r="A330" s="28"/>
      <c r="B330" s="88"/>
      <c r="C330" s="68"/>
      <c r="D330" s="69"/>
      <c r="E330" s="53"/>
      <c r="F330" s="11"/>
      <c r="G330" s="11"/>
      <c r="H330" s="10"/>
      <c r="I330" s="10"/>
      <c r="K330" s="10"/>
      <c r="L330" s="10"/>
      <c r="M330" s="10"/>
      <c r="N330" s="10"/>
      <c r="O330" s="10"/>
      <c r="P330" s="10"/>
      <c r="Q330" s="10"/>
      <c r="R330" s="10"/>
    </row>
    <row r="331" spans="1:18" ht="22.5" customHeight="1" x14ac:dyDescent="0.2">
      <c r="B331" s="90"/>
      <c r="C331" s="68"/>
      <c r="D331" s="100" t="s">
        <v>166</v>
      </c>
      <c r="E331" s="53"/>
      <c r="F331" s="11"/>
      <c r="G331" s="11"/>
      <c r="H331" s="10"/>
      <c r="I331" s="10"/>
      <c r="K331" s="10"/>
      <c r="L331" s="10"/>
      <c r="M331" s="10"/>
      <c r="N331" s="10"/>
      <c r="O331" s="10"/>
      <c r="P331" s="10"/>
      <c r="Q331" s="10"/>
      <c r="R331" s="10"/>
    </row>
    <row r="332" spans="1:18" ht="15" customHeight="1" x14ac:dyDescent="0.2">
      <c r="B332" s="90"/>
      <c r="C332" s="68"/>
      <c r="D332" s="84"/>
      <c r="E332" s="53"/>
      <c r="F332" s="11"/>
      <c r="G332" s="11"/>
      <c r="H332" s="10"/>
      <c r="I332" s="10"/>
      <c r="K332" s="10"/>
      <c r="L332" s="10"/>
      <c r="M332" s="10"/>
      <c r="N332" s="10"/>
      <c r="O332" s="10"/>
      <c r="P332" s="10"/>
      <c r="Q332" s="10"/>
      <c r="R332" s="10"/>
    </row>
    <row r="333" spans="1:18" ht="35.1" customHeight="1" x14ac:dyDescent="0.2">
      <c r="B333" s="60" t="s">
        <v>438</v>
      </c>
      <c r="C333" s="61">
        <v>9066</v>
      </c>
      <c r="D333" s="62" t="s">
        <v>323</v>
      </c>
      <c r="E333" s="52">
        <v>273</v>
      </c>
      <c r="F333" s="48">
        <f>E333*1.27</f>
        <v>346.71</v>
      </c>
      <c r="G333" s="48">
        <f>E333*315</f>
        <v>85995</v>
      </c>
      <c r="H333" s="49">
        <f>F333*315</f>
        <v>109214</v>
      </c>
      <c r="I333" s="10"/>
      <c r="K333" s="10"/>
      <c r="L333" s="10"/>
      <c r="M333" s="10"/>
      <c r="N333" s="10"/>
      <c r="O333" s="10"/>
      <c r="P333" s="10"/>
      <c r="Q333" s="10"/>
      <c r="R333" s="10"/>
    </row>
    <row r="334" spans="1:18" s="28" customFormat="1" ht="35.1" customHeight="1" x14ac:dyDescent="0.2">
      <c r="A334" s="3"/>
      <c r="B334" s="93"/>
      <c r="C334" s="68"/>
      <c r="D334" s="63" t="s">
        <v>167</v>
      </c>
      <c r="E334" s="53"/>
      <c r="F334" s="12"/>
      <c r="G334" s="10"/>
      <c r="H334" s="10"/>
      <c r="I334" s="10"/>
      <c r="K334" s="10"/>
      <c r="L334" s="10"/>
      <c r="M334" s="10"/>
      <c r="N334" s="10"/>
      <c r="O334" s="10"/>
      <c r="P334" s="10"/>
      <c r="Q334" s="10"/>
      <c r="R334" s="10"/>
    </row>
    <row r="335" spans="1:18" ht="12.4" customHeight="1" x14ac:dyDescent="0.2">
      <c r="B335" s="60" t="s">
        <v>439</v>
      </c>
      <c r="C335" s="61" t="s">
        <v>27</v>
      </c>
      <c r="D335" s="60" t="s">
        <v>168</v>
      </c>
      <c r="E335" s="52">
        <v>115.3</v>
      </c>
      <c r="F335" s="48">
        <f t="shared" ref="F335:F339" si="39">E335*1.27</f>
        <v>146.43100000000001</v>
      </c>
      <c r="G335" s="48">
        <f t="shared" ref="G335:G339" si="40">E335*315</f>
        <v>36319.5</v>
      </c>
      <c r="H335" s="49">
        <f t="shared" ref="H335:H339" si="41">F335*315</f>
        <v>46126</v>
      </c>
      <c r="I335" s="13"/>
      <c r="K335" s="13"/>
      <c r="L335" s="13"/>
      <c r="M335" s="10"/>
      <c r="N335" s="10"/>
      <c r="O335" s="10"/>
      <c r="P335" s="10"/>
      <c r="Q335" s="10"/>
      <c r="R335" s="10"/>
    </row>
    <row r="336" spans="1:18" ht="12.4" customHeight="1" x14ac:dyDescent="0.2">
      <c r="B336" s="60" t="s">
        <v>440</v>
      </c>
      <c r="C336" s="61" t="s">
        <v>28</v>
      </c>
      <c r="D336" s="60" t="s">
        <v>280</v>
      </c>
      <c r="E336" s="52">
        <v>31.6</v>
      </c>
      <c r="F336" s="48">
        <f t="shared" si="39"/>
        <v>40.131999999999998</v>
      </c>
      <c r="G336" s="48">
        <f t="shared" si="40"/>
        <v>9954</v>
      </c>
      <c r="H336" s="49">
        <f t="shared" si="41"/>
        <v>12642</v>
      </c>
      <c r="I336" s="13"/>
      <c r="K336" s="13"/>
      <c r="L336" s="13"/>
      <c r="M336" s="10"/>
      <c r="N336" s="10"/>
      <c r="O336" s="10"/>
      <c r="P336" s="10"/>
      <c r="Q336" s="10"/>
      <c r="R336" s="10"/>
    </row>
    <row r="337" spans="1:18" x14ac:dyDescent="0.2">
      <c r="B337" s="60" t="s">
        <v>441</v>
      </c>
      <c r="C337" s="61" t="s">
        <v>29</v>
      </c>
      <c r="D337" s="60" t="s">
        <v>281</v>
      </c>
      <c r="E337" s="52">
        <v>31.6</v>
      </c>
      <c r="F337" s="48">
        <f t="shared" si="39"/>
        <v>40.131999999999998</v>
      </c>
      <c r="G337" s="48">
        <f t="shared" si="40"/>
        <v>9954</v>
      </c>
      <c r="H337" s="49">
        <f t="shared" si="41"/>
        <v>12642</v>
      </c>
      <c r="I337" s="10"/>
      <c r="K337" s="10"/>
      <c r="L337" s="10"/>
      <c r="M337" s="10"/>
      <c r="N337" s="10"/>
      <c r="O337" s="10"/>
      <c r="P337" s="10"/>
      <c r="Q337" s="10"/>
      <c r="R337" s="10"/>
    </row>
    <row r="338" spans="1:18" s="39" customFormat="1" ht="15" x14ac:dyDescent="0.2">
      <c r="A338" s="3"/>
      <c r="B338" s="60" t="s">
        <v>442</v>
      </c>
      <c r="C338" s="61" t="s">
        <v>30</v>
      </c>
      <c r="D338" s="60" t="s">
        <v>169</v>
      </c>
      <c r="E338" s="52">
        <v>31.6</v>
      </c>
      <c r="F338" s="48">
        <f t="shared" si="39"/>
        <v>40.131999999999998</v>
      </c>
      <c r="G338" s="48">
        <f t="shared" si="40"/>
        <v>9954</v>
      </c>
      <c r="H338" s="49">
        <f t="shared" si="41"/>
        <v>12642</v>
      </c>
    </row>
    <row r="339" spans="1:18" x14ac:dyDescent="0.2">
      <c r="B339" s="60" t="s">
        <v>443</v>
      </c>
      <c r="C339" s="61" t="s">
        <v>95</v>
      </c>
      <c r="D339" s="85" t="s">
        <v>170</v>
      </c>
      <c r="E339" s="52">
        <v>95.9</v>
      </c>
      <c r="F339" s="48">
        <f t="shared" si="39"/>
        <v>121.79300000000001</v>
      </c>
      <c r="G339" s="48">
        <f t="shared" si="40"/>
        <v>30208.5</v>
      </c>
      <c r="H339" s="49">
        <f t="shared" si="41"/>
        <v>38365</v>
      </c>
      <c r="I339" s="10"/>
      <c r="K339" s="10"/>
      <c r="L339" s="10"/>
      <c r="M339" s="10"/>
      <c r="N339" s="10"/>
      <c r="O339" s="10"/>
      <c r="P339" s="10"/>
      <c r="Q339" s="10"/>
      <c r="R339" s="10"/>
    </row>
    <row r="340" spans="1:18" x14ac:dyDescent="0.2">
      <c r="B340" s="91"/>
      <c r="C340" s="68"/>
      <c r="D340" s="65"/>
      <c r="E340" s="53"/>
      <c r="F340" s="10"/>
      <c r="G340" s="10"/>
      <c r="H340" s="10"/>
      <c r="I340" s="10"/>
      <c r="K340" s="10"/>
      <c r="L340" s="10"/>
      <c r="M340" s="10"/>
      <c r="N340" s="10"/>
      <c r="O340" s="10"/>
      <c r="P340" s="10"/>
      <c r="Q340" s="10"/>
      <c r="R340" s="10"/>
    </row>
    <row r="341" spans="1:18" ht="18" x14ac:dyDescent="0.2">
      <c r="B341" s="101"/>
      <c r="C341" s="68"/>
      <c r="D341" s="102" t="s">
        <v>322</v>
      </c>
      <c r="E341" s="53"/>
      <c r="F341" s="10"/>
      <c r="G341" s="10"/>
      <c r="H341" s="10"/>
      <c r="I341" s="10"/>
      <c r="K341" s="10"/>
      <c r="L341" s="10"/>
      <c r="M341" s="10"/>
      <c r="N341" s="10"/>
      <c r="O341" s="10"/>
      <c r="P341" s="10"/>
      <c r="Q341" s="10"/>
      <c r="R341" s="10"/>
    </row>
    <row r="342" spans="1:18" ht="18" x14ac:dyDescent="0.2">
      <c r="B342" s="101"/>
      <c r="C342" s="68"/>
      <c r="D342" s="78"/>
      <c r="E342" s="53"/>
      <c r="F342" s="10"/>
      <c r="G342" s="10"/>
      <c r="H342" s="10"/>
      <c r="I342" s="10"/>
      <c r="K342" s="10"/>
      <c r="L342" s="10"/>
      <c r="M342" s="10"/>
      <c r="N342" s="10"/>
      <c r="O342" s="10"/>
      <c r="P342" s="10"/>
      <c r="Q342" s="10"/>
      <c r="R342" s="10"/>
    </row>
    <row r="343" spans="1:18" ht="15" x14ac:dyDescent="0.2">
      <c r="A343" s="39"/>
      <c r="B343" s="103"/>
      <c r="C343" s="77"/>
      <c r="D343" s="65"/>
      <c r="E343" s="53"/>
      <c r="F343" s="10"/>
      <c r="G343" s="10"/>
      <c r="H343" s="10"/>
      <c r="I343" s="10"/>
      <c r="K343" s="10"/>
      <c r="L343" s="10"/>
      <c r="M343" s="10"/>
      <c r="N343" s="10"/>
      <c r="O343" s="10"/>
      <c r="P343" s="10"/>
      <c r="Q343" s="10"/>
      <c r="R343" s="10"/>
    </row>
    <row r="344" spans="1:18" ht="25.5" customHeight="1" x14ac:dyDescent="0.2">
      <c r="B344" s="60" t="s">
        <v>444</v>
      </c>
      <c r="C344" s="61" t="s">
        <v>0</v>
      </c>
      <c r="D344" s="104" t="s">
        <v>324</v>
      </c>
      <c r="E344" s="52">
        <v>245</v>
      </c>
      <c r="F344" s="48">
        <f t="shared" ref="F344:F347" si="42">E344*1.27</f>
        <v>311.14999999999998</v>
      </c>
      <c r="G344" s="48">
        <f t="shared" ref="G344:G347" si="43">E344*315</f>
        <v>77175</v>
      </c>
      <c r="H344" s="49">
        <f t="shared" ref="H344:H347" si="44">F344*315</f>
        <v>98012</v>
      </c>
      <c r="I344" s="10"/>
      <c r="K344" s="10"/>
      <c r="L344" s="10"/>
      <c r="M344" s="10"/>
      <c r="N344" s="10"/>
      <c r="O344" s="10"/>
      <c r="P344" s="10"/>
      <c r="Q344" s="10"/>
      <c r="R344" s="10"/>
    </row>
    <row r="345" spans="1:18" s="28" customFormat="1" x14ac:dyDescent="0.2">
      <c r="A345" s="3"/>
      <c r="B345" s="60" t="s">
        <v>445</v>
      </c>
      <c r="C345" s="61" t="s">
        <v>31</v>
      </c>
      <c r="D345" s="104" t="s">
        <v>325</v>
      </c>
      <c r="E345" s="52">
        <v>245</v>
      </c>
      <c r="F345" s="48">
        <f t="shared" si="42"/>
        <v>311.14999999999998</v>
      </c>
      <c r="G345" s="48">
        <f t="shared" si="43"/>
        <v>77175</v>
      </c>
      <c r="H345" s="49">
        <f t="shared" si="44"/>
        <v>98012</v>
      </c>
      <c r="I345" s="10"/>
      <c r="K345" s="10"/>
      <c r="L345" s="10"/>
      <c r="M345" s="10"/>
      <c r="N345" s="10"/>
      <c r="O345" s="10"/>
      <c r="P345" s="10"/>
      <c r="Q345" s="10"/>
      <c r="R345" s="10"/>
    </row>
    <row r="346" spans="1:18" s="28" customFormat="1" ht="20.25" customHeight="1" x14ac:dyDescent="0.2">
      <c r="A346" s="3"/>
      <c r="B346" s="60" t="s">
        <v>446</v>
      </c>
      <c r="C346" s="61" t="s">
        <v>3</v>
      </c>
      <c r="D346" s="104" t="s">
        <v>326</v>
      </c>
      <c r="E346" s="52">
        <v>245</v>
      </c>
      <c r="F346" s="48">
        <f t="shared" si="42"/>
        <v>311.14999999999998</v>
      </c>
      <c r="G346" s="48">
        <f t="shared" si="43"/>
        <v>77175</v>
      </c>
      <c r="H346" s="49">
        <f t="shared" si="44"/>
        <v>98012</v>
      </c>
      <c r="I346" s="10"/>
      <c r="K346" s="10"/>
      <c r="L346" s="10"/>
      <c r="M346" s="10"/>
      <c r="N346" s="10"/>
      <c r="O346" s="10"/>
      <c r="P346" s="10"/>
      <c r="Q346" s="10"/>
      <c r="R346" s="10"/>
    </row>
    <row r="347" spans="1:18" s="28" customFormat="1" ht="34.5" customHeight="1" x14ac:dyDescent="0.2">
      <c r="A347" s="3"/>
      <c r="B347" s="60" t="s">
        <v>447</v>
      </c>
      <c r="C347" s="61" t="s">
        <v>1</v>
      </c>
      <c r="D347" s="104" t="s">
        <v>327</v>
      </c>
      <c r="E347" s="52">
        <v>285</v>
      </c>
      <c r="F347" s="48">
        <f t="shared" si="42"/>
        <v>361.95</v>
      </c>
      <c r="G347" s="48">
        <f t="shared" si="43"/>
        <v>89775</v>
      </c>
      <c r="H347" s="49">
        <f t="shared" si="44"/>
        <v>114014</v>
      </c>
      <c r="I347" s="10"/>
      <c r="K347" s="10"/>
      <c r="L347" s="10"/>
      <c r="M347" s="10"/>
      <c r="N347" s="10"/>
      <c r="O347" s="10"/>
      <c r="P347" s="10"/>
      <c r="Q347" s="10"/>
      <c r="R347" s="10"/>
    </row>
    <row r="348" spans="1:18" x14ac:dyDescent="0.2">
      <c r="B348" s="91"/>
      <c r="C348" s="68"/>
      <c r="D348" s="81"/>
      <c r="E348" s="53"/>
      <c r="F348" s="10"/>
      <c r="G348" s="10"/>
      <c r="H348" s="10"/>
      <c r="I348" s="10"/>
      <c r="K348" s="10"/>
      <c r="L348" s="10"/>
      <c r="M348" s="10"/>
      <c r="N348" s="10"/>
      <c r="O348" s="10"/>
      <c r="P348" s="10"/>
      <c r="Q348" s="10"/>
      <c r="R348" s="10"/>
    </row>
    <row r="349" spans="1:18" s="39" customFormat="1" ht="15" x14ac:dyDescent="0.2">
      <c r="A349" s="3"/>
      <c r="B349" s="91"/>
      <c r="C349" s="68"/>
      <c r="D349" s="63" t="s">
        <v>171</v>
      </c>
      <c r="E349" s="53"/>
    </row>
    <row r="350" spans="1:18" ht="12.75" customHeight="1" x14ac:dyDescent="0.2">
      <c r="B350" s="91"/>
      <c r="C350" s="68"/>
      <c r="D350" s="63" t="s">
        <v>328</v>
      </c>
      <c r="E350" s="53"/>
      <c r="F350" s="10"/>
      <c r="G350" s="10"/>
      <c r="H350" s="10"/>
      <c r="I350" s="10"/>
      <c r="K350" s="10"/>
      <c r="L350" s="10"/>
      <c r="M350" s="10"/>
      <c r="N350" s="10"/>
      <c r="O350" s="10"/>
      <c r="P350" s="10"/>
      <c r="Q350" s="10"/>
      <c r="R350" s="10"/>
    </row>
    <row r="351" spans="1:18" ht="12.75" customHeight="1" x14ac:dyDescent="0.2">
      <c r="B351" s="91"/>
      <c r="C351" s="68"/>
      <c r="D351" s="63"/>
      <c r="E351" s="53"/>
      <c r="F351" s="10"/>
      <c r="G351" s="10"/>
      <c r="H351" s="10"/>
      <c r="I351" s="10"/>
      <c r="K351" s="10"/>
      <c r="L351" s="10"/>
      <c r="M351" s="10"/>
      <c r="N351" s="10"/>
      <c r="O351" s="10"/>
      <c r="P351" s="10"/>
      <c r="Q351" s="10"/>
      <c r="R351" s="10"/>
    </row>
    <row r="352" spans="1:18" ht="12.75" customHeight="1" x14ac:dyDescent="0.2">
      <c r="B352" s="91"/>
      <c r="C352" s="68"/>
      <c r="D352" s="63"/>
      <c r="E352" s="53"/>
      <c r="F352" s="10"/>
      <c r="G352" s="10"/>
      <c r="H352" s="10"/>
      <c r="I352" s="10"/>
      <c r="K352" s="10"/>
      <c r="L352" s="10"/>
      <c r="M352" s="10"/>
      <c r="N352" s="10"/>
      <c r="O352" s="10"/>
      <c r="P352" s="10"/>
      <c r="Q352" s="10"/>
      <c r="R352" s="10"/>
    </row>
    <row r="353" spans="1:18" ht="12.75" customHeight="1" x14ac:dyDescent="0.2">
      <c r="B353" s="91"/>
      <c r="C353" s="68"/>
      <c r="D353" s="63"/>
      <c r="E353" s="53"/>
      <c r="F353" s="10"/>
      <c r="G353" s="10"/>
      <c r="H353" s="10"/>
      <c r="I353" s="10"/>
      <c r="K353" s="10"/>
      <c r="L353" s="10"/>
      <c r="M353" s="10"/>
      <c r="N353" s="10"/>
      <c r="O353" s="10"/>
      <c r="P353" s="10"/>
      <c r="Q353" s="10"/>
      <c r="R353" s="10"/>
    </row>
    <row r="354" spans="1:18" ht="12.4" customHeight="1" x14ac:dyDescent="0.2">
      <c r="A354" s="15"/>
      <c r="B354" s="91"/>
      <c r="C354" s="63"/>
      <c r="D354" s="63"/>
      <c r="E354" s="53"/>
      <c r="F354" s="10"/>
      <c r="G354" s="10"/>
      <c r="H354" s="10"/>
      <c r="I354" s="10"/>
      <c r="K354" s="10"/>
      <c r="L354" s="10"/>
      <c r="M354" s="10"/>
      <c r="N354" s="10"/>
      <c r="O354" s="10"/>
      <c r="P354" s="10"/>
      <c r="Q354" s="10"/>
      <c r="R354" s="10"/>
    </row>
    <row r="355" spans="1:18" ht="12.4" customHeight="1" x14ac:dyDescent="0.2">
      <c r="B355" s="91"/>
      <c r="C355" s="68"/>
      <c r="D355" s="102" t="s">
        <v>329</v>
      </c>
      <c r="E355" s="53"/>
      <c r="F355" s="10"/>
      <c r="G355" s="10"/>
      <c r="H355" s="10"/>
      <c r="I355" s="10"/>
      <c r="K355" s="10"/>
      <c r="L355" s="10"/>
      <c r="M355" s="10"/>
      <c r="N355" s="10"/>
      <c r="O355" s="10"/>
      <c r="P355" s="10"/>
      <c r="Q355" s="10"/>
      <c r="R355" s="10"/>
    </row>
    <row r="356" spans="1:18" ht="23.25" customHeight="1" x14ac:dyDescent="0.2">
      <c r="A356" s="40"/>
      <c r="B356" s="76"/>
      <c r="C356" s="83"/>
      <c r="D356" s="105" t="s">
        <v>330</v>
      </c>
      <c r="E356" s="53"/>
      <c r="F356" s="10"/>
      <c r="G356" s="10"/>
      <c r="H356" s="10"/>
      <c r="I356" s="10"/>
      <c r="K356" s="10"/>
      <c r="L356" s="10"/>
      <c r="M356" s="10"/>
      <c r="N356" s="10"/>
      <c r="O356" s="10"/>
      <c r="P356" s="10"/>
      <c r="Q356" s="10"/>
      <c r="R356" s="10"/>
    </row>
    <row r="357" spans="1:18" ht="12.4" customHeight="1" x14ac:dyDescent="0.2">
      <c r="B357" s="72"/>
      <c r="C357" s="68"/>
      <c r="D357" s="63"/>
      <c r="E357" s="53"/>
      <c r="F357" s="10"/>
      <c r="G357" s="10"/>
      <c r="H357" s="10"/>
      <c r="I357" s="10"/>
      <c r="K357" s="10"/>
      <c r="L357" s="10"/>
      <c r="M357" s="10"/>
      <c r="N357" s="10"/>
      <c r="O357" s="10"/>
      <c r="P357" s="10"/>
      <c r="Q357" s="10"/>
      <c r="R357" s="10"/>
    </row>
    <row r="358" spans="1:18" ht="24" customHeight="1" x14ac:dyDescent="0.2">
      <c r="B358" s="60" t="s">
        <v>448</v>
      </c>
      <c r="C358" s="61">
        <v>3500</v>
      </c>
      <c r="D358" s="60" t="s">
        <v>331</v>
      </c>
      <c r="E358" s="52">
        <v>1004</v>
      </c>
      <c r="F358" s="48">
        <f t="shared" ref="F358:F360" si="45">E358*1.27</f>
        <v>1275.08</v>
      </c>
      <c r="G358" s="48">
        <f t="shared" ref="G358:G360" si="46">E358*315</f>
        <v>316260</v>
      </c>
      <c r="H358" s="49">
        <f t="shared" ref="H358:H360" si="47">F358*315</f>
        <v>401650</v>
      </c>
      <c r="I358" s="10"/>
      <c r="K358" s="10"/>
      <c r="L358" s="10"/>
      <c r="M358" s="10"/>
      <c r="N358" s="10"/>
      <c r="O358" s="10"/>
      <c r="P358" s="10"/>
      <c r="Q358" s="10"/>
      <c r="R358" s="10"/>
    </row>
    <row r="359" spans="1:18" ht="21.75" customHeight="1" x14ac:dyDescent="0.2">
      <c r="B359" s="60" t="s">
        <v>449</v>
      </c>
      <c r="C359" s="61" t="s">
        <v>89</v>
      </c>
      <c r="D359" s="60" t="s">
        <v>332</v>
      </c>
      <c r="E359" s="52">
        <v>1026</v>
      </c>
      <c r="F359" s="48">
        <f t="shared" si="45"/>
        <v>1303.02</v>
      </c>
      <c r="G359" s="48">
        <f t="shared" si="46"/>
        <v>323190</v>
      </c>
      <c r="H359" s="49">
        <f t="shared" si="47"/>
        <v>410451</v>
      </c>
      <c r="I359" s="10"/>
      <c r="K359" s="10"/>
      <c r="L359" s="10"/>
      <c r="M359" s="10"/>
      <c r="N359" s="10"/>
      <c r="O359" s="10"/>
      <c r="P359" s="10"/>
      <c r="Q359" s="10"/>
      <c r="R359" s="10"/>
    </row>
    <row r="360" spans="1:18" ht="21" customHeight="1" x14ac:dyDescent="0.2">
      <c r="B360" s="60" t="s">
        <v>450</v>
      </c>
      <c r="C360" s="61" t="s">
        <v>90</v>
      </c>
      <c r="D360" s="60" t="s">
        <v>333</v>
      </c>
      <c r="E360" s="52">
        <v>1270</v>
      </c>
      <c r="F360" s="48">
        <f t="shared" si="45"/>
        <v>1612.9</v>
      </c>
      <c r="G360" s="48">
        <f t="shared" si="46"/>
        <v>400050</v>
      </c>
      <c r="H360" s="49">
        <f t="shared" si="47"/>
        <v>508064</v>
      </c>
      <c r="I360" s="10"/>
      <c r="K360" s="10"/>
      <c r="L360" s="10"/>
      <c r="M360" s="10"/>
      <c r="N360" s="10"/>
      <c r="O360" s="10"/>
      <c r="P360" s="10"/>
      <c r="Q360" s="10"/>
      <c r="R360" s="10"/>
    </row>
    <row r="361" spans="1:18" ht="21" customHeight="1" x14ac:dyDescent="0.2">
      <c r="B361" s="91"/>
      <c r="C361" s="91"/>
      <c r="D361" s="69"/>
      <c r="E361" s="53"/>
      <c r="F361" s="10"/>
      <c r="G361" s="10"/>
      <c r="H361" s="10"/>
      <c r="I361" s="10"/>
      <c r="K361" s="10"/>
      <c r="L361" s="10"/>
      <c r="M361" s="10"/>
      <c r="N361" s="10"/>
      <c r="O361" s="10"/>
      <c r="P361" s="10"/>
      <c r="Q361" s="10"/>
      <c r="R361" s="10"/>
    </row>
    <row r="362" spans="1:18" ht="12.4" customHeight="1" x14ac:dyDescent="0.2">
      <c r="B362" s="91"/>
      <c r="C362" s="91"/>
      <c r="D362" s="63"/>
      <c r="E362" s="53"/>
      <c r="F362" s="10"/>
      <c r="G362" s="10"/>
      <c r="H362" s="10"/>
      <c r="I362" s="10"/>
      <c r="K362" s="10"/>
      <c r="L362" s="10"/>
      <c r="M362" s="10"/>
      <c r="N362" s="10"/>
      <c r="O362" s="10"/>
      <c r="P362" s="10"/>
      <c r="Q362" s="10"/>
      <c r="R362" s="10"/>
    </row>
    <row r="363" spans="1:18" ht="12.4" customHeight="1" x14ac:dyDescent="0.2">
      <c r="B363" s="91"/>
      <c r="C363" s="91"/>
      <c r="D363" s="63"/>
      <c r="E363" s="53"/>
      <c r="F363" s="10"/>
      <c r="G363" s="10"/>
      <c r="H363" s="10"/>
      <c r="I363" s="10"/>
      <c r="K363" s="10"/>
      <c r="L363" s="10"/>
      <c r="M363" s="10"/>
      <c r="N363" s="10"/>
      <c r="O363" s="10"/>
      <c r="P363" s="10"/>
      <c r="Q363" s="10"/>
      <c r="R363" s="10"/>
    </row>
    <row r="364" spans="1:18" ht="18" x14ac:dyDescent="0.2">
      <c r="B364" s="72"/>
      <c r="C364" s="68"/>
      <c r="D364" s="102" t="s">
        <v>172</v>
      </c>
      <c r="E364" s="53"/>
      <c r="F364" s="10"/>
      <c r="G364" s="10"/>
      <c r="H364" s="10"/>
      <c r="I364" s="10"/>
      <c r="K364" s="10"/>
      <c r="L364" s="10"/>
      <c r="M364" s="10"/>
      <c r="N364" s="10"/>
      <c r="O364" s="10"/>
      <c r="P364" s="10"/>
      <c r="Q364" s="10"/>
      <c r="R364" s="10"/>
    </row>
    <row r="365" spans="1:18" s="39" customFormat="1" ht="15.75" x14ac:dyDescent="0.2">
      <c r="B365" s="106"/>
      <c r="C365" s="77"/>
      <c r="D365" s="63"/>
      <c r="E365" s="53"/>
      <c r="F365" s="40"/>
      <c r="G365" s="40"/>
      <c r="H365" s="40"/>
      <c r="I365" s="40"/>
      <c r="K365" s="40"/>
    </row>
    <row r="366" spans="1:18" ht="41.25" customHeight="1" x14ac:dyDescent="0.2">
      <c r="B366" s="60" t="s">
        <v>451</v>
      </c>
      <c r="C366" s="61" t="s">
        <v>4</v>
      </c>
      <c r="D366" s="107" t="s">
        <v>173</v>
      </c>
      <c r="E366" s="52">
        <v>1445</v>
      </c>
      <c r="F366" s="48">
        <f t="shared" ref="F366:F367" si="48">E366*1.27</f>
        <v>1835.15</v>
      </c>
      <c r="G366" s="48">
        <f t="shared" ref="G366:G367" si="49">E366*315</f>
        <v>455175</v>
      </c>
      <c r="H366" s="49">
        <f t="shared" ref="H366:H367" si="50">F366*315</f>
        <v>578072</v>
      </c>
      <c r="I366" s="11"/>
      <c r="K366" s="11"/>
      <c r="L366" s="10"/>
      <c r="M366" s="10"/>
      <c r="N366" s="10"/>
      <c r="O366" s="10"/>
      <c r="P366" s="10"/>
      <c r="Q366" s="10"/>
      <c r="R366" s="10"/>
    </row>
    <row r="367" spans="1:18" ht="35.25" customHeight="1" x14ac:dyDescent="0.2">
      <c r="B367" s="60" t="s">
        <v>452</v>
      </c>
      <c r="C367" s="61" t="s">
        <v>7</v>
      </c>
      <c r="D367" s="108" t="s">
        <v>174</v>
      </c>
      <c r="E367" s="52">
        <v>30.2</v>
      </c>
      <c r="F367" s="48">
        <f t="shared" si="48"/>
        <v>38.353999999999999</v>
      </c>
      <c r="G367" s="48">
        <f t="shared" si="49"/>
        <v>9513</v>
      </c>
      <c r="H367" s="49">
        <f t="shared" si="50"/>
        <v>12082</v>
      </c>
      <c r="I367" s="11"/>
      <c r="K367" s="11"/>
      <c r="L367" s="10"/>
      <c r="M367" s="10"/>
      <c r="N367" s="10"/>
      <c r="O367" s="10"/>
      <c r="P367" s="10"/>
      <c r="Q367" s="10"/>
      <c r="R367" s="10"/>
    </row>
    <row r="368" spans="1:18" ht="25.15" customHeight="1" x14ac:dyDescent="0.2">
      <c r="B368" s="109"/>
      <c r="C368" s="68"/>
      <c r="D368" s="63"/>
      <c r="E368" s="53"/>
      <c r="F368" s="11"/>
      <c r="G368" s="11"/>
      <c r="H368" s="11"/>
      <c r="I368" s="11"/>
      <c r="K368" s="11"/>
      <c r="L368" s="10"/>
      <c r="M368" s="10"/>
      <c r="N368" s="10"/>
      <c r="O368" s="10"/>
      <c r="P368" s="10"/>
      <c r="Q368" s="10"/>
      <c r="R368" s="10"/>
    </row>
    <row r="369" spans="1:18" ht="35.25" customHeight="1" x14ac:dyDescent="0.2">
      <c r="B369" s="60" t="s">
        <v>453</v>
      </c>
      <c r="C369" s="61" t="s">
        <v>52</v>
      </c>
      <c r="D369" s="62" t="s">
        <v>175</v>
      </c>
      <c r="E369" s="52">
        <v>2960</v>
      </c>
      <c r="F369" s="48">
        <f t="shared" ref="F369:F370" si="51">E369*1.27</f>
        <v>3759.2</v>
      </c>
      <c r="G369" s="48">
        <f t="shared" ref="G369:G370" si="52">E369*315</f>
        <v>932400</v>
      </c>
      <c r="H369" s="49">
        <f t="shared" ref="H369:H370" si="53">F369*315</f>
        <v>1184148</v>
      </c>
      <c r="I369" s="11"/>
      <c r="K369" s="11"/>
      <c r="L369" s="10"/>
      <c r="M369" s="10"/>
      <c r="N369" s="10"/>
      <c r="O369" s="10"/>
      <c r="P369" s="10"/>
      <c r="Q369" s="10"/>
      <c r="R369" s="10"/>
    </row>
    <row r="370" spans="1:18" ht="45.75" customHeight="1" x14ac:dyDescent="0.2">
      <c r="B370" s="60" t="s">
        <v>454</v>
      </c>
      <c r="C370" s="61" t="s">
        <v>8</v>
      </c>
      <c r="D370" s="108" t="s">
        <v>176</v>
      </c>
      <c r="E370" s="52">
        <v>365</v>
      </c>
      <c r="F370" s="48">
        <f t="shared" si="51"/>
        <v>463.55</v>
      </c>
      <c r="G370" s="48">
        <f t="shared" si="52"/>
        <v>114975</v>
      </c>
      <c r="H370" s="49">
        <f t="shared" si="53"/>
        <v>146018</v>
      </c>
      <c r="I370" s="11"/>
      <c r="K370" s="11"/>
      <c r="L370" s="10"/>
      <c r="M370" s="10"/>
      <c r="N370" s="10"/>
      <c r="O370" s="10"/>
      <c r="P370" s="10"/>
      <c r="Q370" s="10"/>
      <c r="R370" s="10"/>
    </row>
    <row r="371" spans="1:18" x14ac:dyDescent="0.2">
      <c r="B371" s="109"/>
      <c r="C371" s="68"/>
      <c r="D371" s="110"/>
      <c r="E371" s="53"/>
      <c r="F371" s="11"/>
      <c r="G371" s="11"/>
      <c r="H371" s="11"/>
      <c r="I371" s="11"/>
      <c r="K371" s="11"/>
      <c r="L371" s="10"/>
      <c r="M371" s="10"/>
      <c r="N371" s="10"/>
      <c r="O371" s="10"/>
      <c r="P371" s="10"/>
      <c r="Q371" s="10"/>
      <c r="R371" s="10"/>
    </row>
    <row r="372" spans="1:18" x14ac:dyDescent="0.2">
      <c r="B372" s="109"/>
      <c r="C372" s="68"/>
      <c r="D372" s="110"/>
      <c r="E372" s="53"/>
      <c r="F372" s="11"/>
      <c r="G372" s="11"/>
      <c r="H372" s="11"/>
      <c r="I372" s="11"/>
      <c r="K372" s="11"/>
      <c r="L372" s="10"/>
      <c r="M372" s="10"/>
      <c r="N372" s="10"/>
      <c r="O372" s="10"/>
      <c r="P372" s="10"/>
      <c r="Q372" s="10"/>
      <c r="R372" s="10"/>
    </row>
    <row r="373" spans="1:18" x14ac:dyDescent="0.2">
      <c r="B373" s="109"/>
      <c r="C373" s="68"/>
      <c r="D373" s="110"/>
      <c r="E373" s="53"/>
      <c r="F373" s="11"/>
      <c r="G373" s="11"/>
      <c r="H373" s="11"/>
      <c r="I373" s="11"/>
      <c r="K373" s="11"/>
      <c r="L373" s="10"/>
      <c r="M373" s="10"/>
      <c r="N373" s="10"/>
      <c r="O373" s="10"/>
      <c r="P373" s="10"/>
      <c r="Q373" s="10"/>
      <c r="R373" s="10"/>
    </row>
    <row r="374" spans="1:18" ht="18" x14ac:dyDescent="0.2">
      <c r="B374" s="109"/>
      <c r="C374" s="68"/>
      <c r="D374" s="102" t="s">
        <v>177</v>
      </c>
      <c r="E374" s="53"/>
      <c r="F374" s="10"/>
      <c r="G374" s="10"/>
      <c r="H374" s="10"/>
      <c r="I374" s="10"/>
      <c r="K374" s="10"/>
      <c r="L374" s="10"/>
      <c r="M374" s="10"/>
      <c r="N374" s="10"/>
      <c r="O374" s="10"/>
      <c r="P374" s="10"/>
      <c r="Q374" s="10"/>
      <c r="R374" s="10"/>
    </row>
    <row r="375" spans="1:18" x14ac:dyDescent="0.2">
      <c r="B375" s="109"/>
      <c r="C375" s="68"/>
      <c r="D375" s="63"/>
      <c r="E375" s="53"/>
      <c r="F375" s="11"/>
      <c r="G375" s="11"/>
      <c r="H375" s="11"/>
      <c r="I375" s="11"/>
      <c r="K375" s="10"/>
      <c r="L375" s="10"/>
      <c r="M375" s="10"/>
      <c r="N375" s="10"/>
      <c r="O375" s="10"/>
      <c r="P375" s="10"/>
      <c r="Q375" s="10"/>
      <c r="R375" s="10"/>
    </row>
    <row r="376" spans="1:18" ht="25.15" customHeight="1" x14ac:dyDescent="0.2">
      <c r="B376" s="60" t="s">
        <v>455</v>
      </c>
      <c r="C376" s="61" t="s">
        <v>96</v>
      </c>
      <c r="D376" s="92" t="s">
        <v>288</v>
      </c>
      <c r="E376" s="52">
        <v>2810</v>
      </c>
      <c r="F376" s="48">
        <f>E376*1.27</f>
        <v>3568.7</v>
      </c>
      <c r="G376" s="48">
        <f>E376*315</f>
        <v>885150</v>
      </c>
      <c r="H376" s="49">
        <f>F376*315</f>
        <v>1124141</v>
      </c>
      <c r="I376" s="11"/>
      <c r="K376" s="10"/>
      <c r="L376" s="10"/>
      <c r="M376" s="10"/>
      <c r="N376" s="10"/>
      <c r="O376" s="10"/>
      <c r="P376" s="10"/>
      <c r="Q376" s="10"/>
      <c r="R376" s="10"/>
    </row>
    <row r="377" spans="1:18" ht="15" x14ac:dyDescent="0.2">
      <c r="A377" s="39"/>
      <c r="B377" s="63" t="s">
        <v>456</v>
      </c>
      <c r="C377" s="64" t="s">
        <v>97</v>
      </c>
      <c r="D377" s="69" t="s">
        <v>249</v>
      </c>
      <c r="E377" s="53"/>
      <c r="F377" s="11"/>
      <c r="G377" s="11"/>
      <c r="H377" s="11"/>
      <c r="I377" s="11"/>
      <c r="K377" s="10"/>
      <c r="L377" s="10"/>
      <c r="M377" s="10"/>
      <c r="N377" s="10"/>
      <c r="O377" s="10"/>
      <c r="P377" s="10"/>
      <c r="Q377" s="10"/>
      <c r="R377" s="10"/>
    </row>
    <row r="378" spans="1:18" x14ac:dyDescent="0.2">
      <c r="B378" s="63" t="s">
        <v>457</v>
      </c>
      <c r="C378" s="64" t="s">
        <v>2</v>
      </c>
      <c r="D378" s="69" t="s">
        <v>178</v>
      </c>
      <c r="E378" s="53"/>
      <c r="F378" s="11"/>
      <c r="G378" s="11"/>
      <c r="H378" s="11"/>
      <c r="I378" s="11"/>
      <c r="K378" s="10"/>
      <c r="L378" s="10"/>
      <c r="M378" s="10"/>
      <c r="N378" s="10"/>
      <c r="O378" s="10"/>
      <c r="P378" s="10"/>
      <c r="Q378" s="10"/>
      <c r="R378" s="10"/>
    </row>
    <row r="379" spans="1:18" x14ac:dyDescent="0.2">
      <c r="B379" s="63" t="s">
        <v>381</v>
      </c>
      <c r="C379" s="64" t="s">
        <v>82</v>
      </c>
      <c r="D379" s="69" t="s">
        <v>117</v>
      </c>
      <c r="E379" s="53"/>
      <c r="F379" s="11"/>
      <c r="G379" s="11"/>
      <c r="H379" s="11"/>
      <c r="I379" s="11"/>
      <c r="K379" s="10"/>
      <c r="L379" s="10"/>
      <c r="M379" s="10"/>
      <c r="N379" s="10"/>
      <c r="O379" s="10"/>
      <c r="P379" s="10"/>
      <c r="Q379" s="10"/>
      <c r="R379" s="10"/>
    </row>
    <row r="380" spans="1:18" s="39" customFormat="1" ht="15" x14ac:dyDescent="0.2">
      <c r="A380" s="3"/>
      <c r="B380" s="63" t="s">
        <v>458</v>
      </c>
      <c r="C380" s="64" t="s">
        <v>98</v>
      </c>
      <c r="D380" s="69" t="s">
        <v>250</v>
      </c>
      <c r="E380" s="53"/>
    </row>
    <row r="381" spans="1:18" s="39" customFormat="1" ht="18" customHeight="1" x14ac:dyDescent="0.2">
      <c r="A381" s="3"/>
      <c r="B381" s="91"/>
      <c r="C381" s="68"/>
      <c r="D381" s="69"/>
      <c r="E381" s="53"/>
    </row>
    <row r="382" spans="1:18" s="39" customFormat="1" ht="15" x14ac:dyDescent="0.2">
      <c r="A382" s="3"/>
      <c r="B382" s="60" t="s">
        <v>459</v>
      </c>
      <c r="C382" s="61" t="s">
        <v>263</v>
      </c>
      <c r="D382" s="62" t="s">
        <v>264</v>
      </c>
      <c r="E382" s="52">
        <v>1480</v>
      </c>
      <c r="F382" s="48">
        <f>E382*1.27</f>
        <v>1879.6</v>
      </c>
      <c r="G382" s="48">
        <f>E382*315</f>
        <v>466200</v>
      </c>
      <c r="H382" s="49">
        <f>F382*315</f>
        <v>592074</v>
      </c>
    </row>
    <row r="383" spans="1:18" s="39" customFormat="1" ht="15" x14ac:dyDescent="0.2">
      <c r="A383" s="3"/>
      <c r="B383" s="63" t="s">
        <v>456</v>
      </c>
      <c r="C383" s="64" t="s">
        <v>97</v>
      </c>
      <c r="D383" s="69" t="s">
        <v>265</v>
      </c>
      <c r="E383" s="53"/>
    </row>
    <row r="384" spans="1:18" s="39" customFormat="1" ht="15" x14ac:dyDescent="0.2">
      <c r="A384" s="3"/>
      <c r="B384" s="63" t="s">
        <v>460</v>
      </c>
      <c r="C384" s="64" t="s">
        <v>99</v>
      </c>
      <c r="D384" s="69" t="s">
        <v>266</v>
      </c>
      <c r="E384" s="53"/>
    </row>
    <row r="385" spans="1:18" s="39" customFormat="1" ht="15" x14ac:dyDescent="0.2">
      <c r="A385" s="3"/>
      <c r="B385" s="63" t="s">
        <v>461</v>
      </c>
      <c r="C385" s="64" t="s">
        <v>267</v>
      </c>
      <c r="D385" s="69" t="s">
        <v>268</v>
      </c>
      <c r="E385" s="53"/>
    </row>
    <row r="386" spans="1:18" ht="21" customHeight="1" x14ac:dyDescent="0.2">
      <c r="B386" s="91"/>
      <c r="C386" s="68"/>
      <c r="D386" s="69"/>
      <c r="E386" s="53"/>
      <c r="F386" s="10"/>
      <c r="G386" s="10"/>
      <c r="H386" s="10"/>
      <c r="I386" s="10"/>
      <c r="K386" s="10"/>
      <c r="L386" s="10"/>
      <c r="M386" s="10"/>
      <c r="N386" s="10"/>
      <c r="O386" s="10"/>
      <c r="P386" s="10"/>
      <c r="Q386" s="10"/>
      <c r="R386" s="10"/>
    </row>
    <row r="387" spans="1:18" ht="48.75" customHeight="1" x14ac:dyDescent="0.2">
      <c r="B387" s="60" t="s">
        <v>462</v>
      </c>
      <c r="C387" s="61" t="s">
        <v>53</v>
      </c>
      <c r="D387" s="92" t="s">
        <v>179</v>
      </c>
      <c r="E387" s="52">
        <v>5150</v>
      </c>
      <c r="F387" s="48">
        <f>E387*1.27</f>
        <v>6540.5</v>
      </c>
      <c r="G387" s="48">
        <f>E387*315</f>
        <v>1622250</v>
      </c>
      <c r="H387" s="49">
        <f>F387*315</f>
        <v>2060258</v>
      </c>
      <c r="I387" s="10"/>
      <c r="K387" s="10"/>
      <c r="L387" s="10"/>
      <c r="M387" s="10"/>
      <c r="N387" s="10"/>
      <c r="O387" s="10"/>
      <c r="P387" s="10"/>
      <c r="Q387" s="10"/>
      <c r="R387" s="10"/>
    </row>
    <row r="388" spans="1:18" ht="19.5" customHeight="1" x14ac:dyDescent="0.2">
      <c r="B388" s="63" t="s">
        <v>463</v>
      </c>
      <c r="C388" s="64" t="s">
        <v>256</v>
      </c>
      <c r="D388" s="111" t="s">
        <v>257</v>
      </c>
      <c r="E388" s="53"/>
      <c r="F388" s="10"/>
      <c r="G388" s="10"/>
      <c r="H388" s="10"/>
      <c r="I388" s="10"/>
      <c r="K388" s="10"/>
      <c r="L388" s="10"/>
      <c r="M388" s="10"/>
      <c r="N388" s="10"/>
      <c r="O388" s="10"/>
      <c r="P388" s="10"/>
      <c r="Q388" s="10"/>
      <c r="R388" s="10"/>
    </row>
    <row r="389" spans="1:18" ht="18" customHeight="1" x14ac:dyDescent="0.2">
      <c r="B389" s="63" t="s">
        <v>464</v>
      </c>
      <c r="C389" s="64" t="s">
        <v>100</v>
      </c>
      <c r="D389" s="111" t="s">
        <v>351</v>
      </c>
      <c r="E389" s="53"/>
      <c r="F389" s="10"/>
      <c r="G389" s="10"/>
      <c r="H389" s="10"/>
      <c r="I389" s="10"/>
      <c r="K389" s="10"/>
      <c r="L389" s="10"/>
      <c r="M389" s="10"/>
      <c r="N389" s="10"/>
      <c r="O389" s="10"/>
      <c r="P389" s="10"/>
      <c r="Q389" s="10"/>
      <c r="R389" s="10"/>
    </row>
    <row r="390" spans="1:18" ht="23.25" customHeight="1" x14ac:dyDescent="0.2">
      <c r="B390" s="91"/>
      <c r="C390" s="68"/>
      <c r="D390" s="112"/>
      <c r="E390" s="53"/>
      <c r="F390" s="10"/>
      <c r="G390" s="10"/>
      <c r="H390" s="10"/>
      <c r="I390" s="10"/>
      <c r="K390" s="10"/>
      <c r="L390" s="10"/>
      <c r="M390" s="10"/>
      <c r="N390" s="10"/>
      <c r="O390" s="10"/>
      <c r="P390" s="10"/>
      <c r="Q390" s="10"/>
      <c r="R390" s="10"/>
    </row>
    <row r="391" spans="1:18" ht="42" customHeight="1" x14ac:dyDescent="0.2">
      <c r="B391" s="60" t="s">
        <v>465</v>
      </c>
      <c r="C391" s="61" t="s">
        <v>54</v>
      </c>
      <c r="D391" s="92" t="s">
        <v>269</v>
      </c>
      <c r="E391" s="52">
        <v>7540</v>
      </c>
      <c r="F391" s="48">
        <f>E391*1.27</f>
        <v>9575.7999999999993</v>
      </c>
      <c r="G391" s="48">
        <f>E391*315</f>
        <v>2375100</v>
      </c>
      <c r="H391" s="49">
        <f>F391*315</f>
        <v>3016377</v>
      </c>
      <c r="I391" s="10"/>
      <c r="K391" s="10"/>
      <c r="L391" s="10"/>
      <c r="M391" s="10"/>
      <c r="N391" s="10"/>
      <c r="O391" s="10"/>
      <c r="P391" s="10"/>
      <c r="Q391" s="10"/>
      <c r="R391" s="10"/>
    </row>
    <row r="392" spans="1:18" ht="21" customHeight="1" x14ac:dyDescent="0.2">
      <c r="B392" s="63" t="s">
        <v>466</v>
      </c>
      <c r="C392" s="64" t="s">
        <v>258</v>
      </c>
      <c r="D392" s="111" t="s">
        <v>270</v>
      </c>
      <c r="E392" s="53"/>
      <c r="F392" s="10"/>
      <c r="G392" s="10"/>
      <c r="H392" s="10"/>
      <c r="I392" s="10"/>
      <c r="K392" s="10"/>
      <c r="L392" s="10"/>
      <c r="M392" s="10"/>
      <c r="N392" s="10"/>
      <c r="O392" s="10"/>
      <c r="P392" s="10"/>
      <c r="Q392" s="10"/>
      <c r="R392" s="10"/>
    </row>
    <row r="393" spans="1:18" ht="21" customHeight="1" x14ac:dyDescent="0.2">
      <c r="B393" s="63" t="s">
        <v>464</v>
      </c>
      <c r="C393" s="64" t="s">
        <v>100</v>
      </c>
      <c r="D393" s="111" t="s">
        <v>351</v>
      </c>
      <c r="E393" s="53"/>
      <c r="F393" s="10"/>
      <c r="G393" s="10"/>
      <c r="H393" s="10"/>
      <c r="I393" s="10"/>
      <c r="K393" s="10"/>
      <c r="L393" s="10"/>
      <c r="M393" s="10"/>
      <c r="N393" s="10"/>
      <c r="O393" s="10"/>
      <c r="P393" s="10"/>
      <c r="Q393" s="10"/>
      <c r="R393" s="10"/>
    </row>
    <row r="394" spans="1:18" x14ac:dyDescent="0.2">
      <c r="B394" s="63" t="s">
        <v>467</v>
      </c>
      <c r="C394" s="64" t="s">
        <v>260</v>
      </c>
      <c r="D394" s="111" t="s">
        <v>262</v>
      </c>
      <c r="E394" s="53"/>
      <c r="F394" s="10"/>
      <c r="G394" s="10"/>
      <c r="H394" s="10"/>
      <c r="I394" s="10"/>
      <c r="K394" s="10"/>
      <c r="L394" s="10"/>
      <c r="M394" s="10"/>
      <c r="N394" s="10"/>
      <c r="O394" s="10"/>
      <c r="P394" s="10"/>
      <c r="Q394" s="10"/>
      <c r="R394" s="10"/>
    </row>
    <row r="395" spans="1:18" x14ac:dyDescent="0.2">
      <c r="B395" s="63" t="s">
        <v>468</v>
      </c>
      <c r="C395" s="64" t="s">
        <v>259</v>
      </c>
      <c r="D395" s="111" t="s">
        <v>261</v>
      </c>
      <c r="E395" s="53"/>
      <c r="F395" s="11"/>
      <c r="G395" s="11"/>
      <c r="H395" s="11"/>
      <c r="I395" s="11"/>
      <c r="K395" s="11"/>
      <c r="L395" s="10"/>
      <c r="M395" s="10"/>
      <c r="N395" s="10"/>
      <c r="O395" s="10"/>
      <c r="P395" s="10"/>
      <c r="Q395" s="10"/>
      <c r="R395" s="10"/>
    </row>
    <row r="396" spans="1:18" x14ac:dyDescent="0.2">
      <c r="B396" s="91"/>
      <c r="C396" s="68"/>
      <c r="D396" s="113"/>
      <c r="E396" s="53"/>
      <c r="F396" s="11"/>
      <c r="G396" s="11"/>
      <c r="H396" s="11"/>
      <c r="I396" s="11"/>
      <c r="K396" s="11"/>
      <c r="L396" s="10"/>
      <c r="M396" s="10"/>
      <c r="N396" s="10"/>
      <c r="O396" s="10"/>
      <c r="P396" s="10"/>
      <c r="Q396" s="10"/>
      <c r="R396" s="10"/>
    </row>
    <row r="397" spans="1:18" ht="32.25" customHeight="1" x14ac:dyDescent="0.2">
      <c r="B397" s="93"/>
      <c r="C397" s="68"/>
      <c r="D397" s="94" t="s">
        <v>297</v>
      </c>
      <c r="E397" s="53"/>
      <c r="F397" s="10"/>
      <c r="G397" s="10"/>
      <c r="H397" s="10"/>
      <c r="I397" s="10"/>
      <c r="K397" s="10"/>
      <c r="L397" s="10"/>
      <c r="M397" s="10"/>
      <c r="N397" s="10"/>
      <c r="O397" s="10"/>
      <c r="P397" s="10"/>
      <c r="Q397" s="10"/>
      <c r="R397" s="10"/>
    </row>
    <row r="398" spans="1:18" ht="30" customHeight="1" x14ac:dyDescent="0.2">
      <c r="B398" s="93"/>
      <c r="C398" s="68"/>
      <c r="D398" s="94"/>
      <c r="E398" s="53"/>
      <c r="F398" s="10"/>
      <c r="G398" s="10"/>
      <c r="H398" s="10"/>
      <c r="I398" s="10"/>
      <c r="K398" s="10"/>
      <c r="L398" s="10"/>
      <c r="M398" s="10"/>
      <c r="N398" s="10"/>
      <c r="O398" s="10"/>
      <c r="P398" s="10"/>
      <c r="Q398" s="10"/>
      <c r="R398" s="10"/>
    </row>
    <row r="399" spans="1:18" ht="29.45" customHeight="1" x14ac:dyDescent="0.2">
      <c r="B399" s="93"/>
      <c r="C399" s="68"/>
      <c r="D399" s="94"/>
      <c r="E399" s="53"/>
      <c r="F399" s="10"/>
      <c r="G399" s="10"/>
      <c r="H399" s="10"/>
      <c r="I399" s="10"/>
      <c r="K399" s="10"/>
      <c r="L399" s="10"/>
      <c r="M399" s="10"/>
      <c r="N399" s="10"/>
      <c r="O399" s="10"/>
      <c r="P399" s="10"/>
      <c r="Q399" s="10"/>
      <c r="R399" s="10"/>
    </row>
    <row r="400" spans="1:18" ht="29.45" customHeight="1" x14ac:dyDescent="0.2">
      <c r="B400" s="114"/>
      <c r="C400" s="68"/>
      <c r="D400" s="84" t="s">
        <v>180</v>
      </c>
      <c r="E400" s="53"/>
      <c r="F400" s="10"/>
      <c r="G400" s="10"/>
      <c r="H400" s="10"/>
      <c r="I400" s="10"/>
      <c r="K400" s="10"/>
      <c r="L400" s="10"/>
      <c r="M400" s="10"/>
      <c r="N400" s="10"/>
      <c r="O400" s="10"/>
      <c r="P400" s="10"/>
      <c r="Q400" s="10"/>
      <c r="R400" s="10"/>
    </row>
    <row r="401" spans="1:18" ht="20.25" customHeight="1" x14ac:dyDescent="0.2">
      <c r="B401" s="114"/>
      <c r="C401" s="68"/>
      <c r="D401" s="105" t="s">
        <v>181</v>
      </c>
      <c r="E401" s="53"/>
      <c r="F401" s="10"/>
      <c r="G401" s="10"/>
      <c r="H401" s="10"/>
      <c r="I401" s="10"/>
      <c r="K401" s="10"/>
      <c r="L401" s="10"/>
      <c r="M401" s="10"/>
      <c r="N401" s="10"/>
      <c r="O401" s="10"/>
      <c r="P401" s="10"/>
      <c r="Q401" s="10"/>
      <c r="R401" s="10"/>
    </row>
    <row r="402" spans="1:18" x14ac:dyDescent="0.2">
      <c r="B402" s="114"/>
      <c r="C402" s="68"/>
      <c r="D402" s="105"/>
      <c r="E402" s="53"/>
      <c r="F402" s="10"/>
      <c r="G402" s="10"/>
      <c r="H402" s="10"/>
      <c r="I402" s="10"/>
      <c r="K402" s="10"/>
      <c r="L402" s="10"/>
      <c r="M402" s="10"/>
      <c r="N402" s="10"/>
      <c r="O402" s="10"/>
      <c r="P402" s="10"/>
      <c r="Q402" s="10"/>
      <c r="R402" s="10"/>
    </row>
    <row r="403" spans="1:18" x14ac:dyDescent="0.2">
      <c r="B403" s="114"/>
      <c r="C403" s="68"/>
      <c r="D403" s="105"/>
      <c r="E403" s="53"/>
      <c r="F403" s="10"/>
      <c r="G403" s="10"/>
      <c r="H403" s="10"/>
      <c r="I403" s="10"/>
      <c r="K403" s="10"/>
      <c r="L403" s="10"/>
      <c r="M403" s="10"/>
      <c r="N403" s="10"/>
      <c r="O403" s="10"/>
      <c r="P403" s="10"/>
      <c r="Q403" s="10"/>
      <c r="R403" s="10"/>
    </row>
    <row r="404" spans="1:18" ht="15.75" x14ac:dyDescent="0.2">
      <c r="B404" s="114"/>
      <c r="C404" s="68"/>
      <c r="D404" s="87"/>
      <c r="E404" s="53"/>
      <c r="F404" s="10"/>
      <c r="G404" s="10"/>
      <c r="H404" s="10"/>
      <c r="I404" s="10"/>
      <c r="K404" s="10"/>
      <c r="L404" s="10"/>
      <c r="M404" s="10"/>
      <c r="N404" s="10"/>
      <c r="O404" s="10"/>
      <c r="P404" s="10"/>
      <c r="Q404" s="10"/>
      <c r="R404" s="10"/>
    </row>
    <row r="405" spans="1:18" ht="53.25" customHeight="1" x14ac:dyDescent="0.2">
      <c r="B405" s="60" t="s">
        <v>456</v>
      </c>
      <c r="C405" s="61" t="s">
        <v>97</v>
      </c>
      <c r="D405" s="115" t="s">
        <v>249</v>
      </c>
      <c r="E405" s="52">
        <v>1315</v>
      </c>
      <c r="F405" s="48">
        <f t="shared" ref="F405:F421" si="54">E405*1.27</f>
        <v>1670.05</v>
      </c>
      <c r="G405" s="48">
        <f t="shared" ref="G405:G421" si="55">E405*315</f>
        <v>414225</v>
      </c>
      <c r="H405" s="49">
        <f t="shared" ref="H405:H421" si="56">F405*315</f>
        <v>526066</v>
      </c>
      <c r="I405" s="10"/>
      <c r="K405" s="10"/>
      <c r="L405" s="10"/>
      <c r="M405" s="10"/>
      <c r="N405" s="10"/>
      <c r="O405" s="10"/>
      <c r="P405" s="10"/>
      <c r="Q405" s="10"/>
      <c r="R405" s="10"/>
    </row>
    <row r="406" spans="1:18" ht="46.5" customHeight="1" x14ac:dyDescent="0.2">
      <c r="B406" s="60" t="s">
        <v>381</v>
      </c>
      <c r="C406" s="61" t="s">
        <v>82</v>
      </c>
      <c r="D406" s="115" t="s">
        <v>334</v>
      </c>
      <c r="E406" s="52">
        <v>710</v>
      </c>
      <c r="F406" s="48">
        <f t="shared" si="54"/>
        <v>901.7</v>
      </c>
      <c r="G406" s="48">
        <f t="shared" si="55"/>
        <v>223650</v>
      </c>
      <c r="H406" s="49">
        <f t="shared" si="56"/>
        <v>284036</v>
      </c>
      <c r="I406" s="10"/>
      <c r="K406" s="10"/>
      <c r="L406" s="10"/>
      <c r="M406" s="10"/>
      <c r="N406" s="10"/>
      <c r="O406" s="10"/>
      <c r="P406" s="10"/>
      <c r="Q406" s="10"/>
      <c r="R406" s="10"/>
    </row>
    <row r="407" spans="1:18" ht="39.75" customHeight="1" x14ac:dyDescent="0.2">
      <c r="B407" s="60" t="s">
        <v>458</v>
      </c>
      <c r="C407" s="61" t="s">
        <v>98</v>
      </c>
      <c r="D407" s="60" t="s">
        <v>251</v>
      </c>
      <c r="E407" s="52">
        <v>771</v>
      </c>
      <c r="F407" s="48">
        <f t="shared" si="54"/>
        <v>979.17</v>
      </c>
      <c r="G407" s="48">
        <f t="shared" si="55"/>
        <v>242865</v>
      </c>
      <c r="H407" s="49">
        <f t="shared" si="56"/>
        <v>308439</v>
      </c>
      <c r="I407" s="10"/>
      <c r="K407" s="10"/>
      <c r="L407" s="10"/>
      <c r="M407" s="10"/>
      <c r="N407" s="10"/>
      <c r="O407" s="10"/>
      <c r="P407" s="10"/>
      <c r="Q407" s="10"/>
      <c r="R407" s="10"/>
    </row>
    <row r="408" spans="1:18" ht="39.75" customHeight="1" x14ac:dyDescent="0.2">
      <c r="B408" s="60" t="s">
        <v>467</v>
      </c>
      <c r="C408" s="61" t="s">
        <v>260</v>
      </c>
      <c r="D408" s="116" t="s">
        <v>271</v>
      </c>
      <c r="E408" s="52">
        <v>104.5</v>
      </c>
      <c r="F408" s="48">
        <f t="shared" si="54"/>
        <v>132.715</v>
      </c>
      <c r="G408" s="48">
        <f t="shared" si="55"/>
        <v>32917.5</v>
      </c>
      <c r="H408" s="49">
        <f t="shared" si="56"/>
        <v>41805</v>
      </c>
      <c r="I408" s="10"/>
      <c r="K408" s="10"/>
      <c r="L408" s="10"/>
      <c r="M408" s="10"/>
      <c r="N408" s="10"/>
      <c r="O408" s="10"/>
      <c r="P408" s="10"/>
      <c r="Q408" s="10"/>
      <c r="R408" s="10"/>
    </row>
    <row r="409" spans="1:18" ht="39.75" customHeight="1" x14ac:dyDescent="0.2">
      <c r="B409" s="60" t="s">
        <v>468</v>
      </c>
      <c r="C409" s="61" t="s">
        <v>259</v>
      </c>
      <c r="D409" s="116" t="s">
        <v>272</v>
      </c>
      <c r="E409" s="52">
        <v>106</v>
      </c>
      <c r="F409" s="48">
        <f t="shared" si="54"/>
        <v>134.62</v>
      </c>
      <c r="G409" s="48">
        <f t="shared" si="55"/>
        <v>33390</v>
      </c>
      <c r="H409" s="49">
        <f t="shared" si="56"/>
        <v>42405</v>
      </c>
      <c r="I409" s="10"/>
      <c r="K409" s="10"/>
      <c r="L409" s="10"/>
      <c r="M409" s="10"/>
      <c r="N409" s="10"/>
      <c r="O409" s="10"/>
      <c r="P409" s="10"/>
      <c r="Q409" s="10"/>
      <c r="R409" s="10"/>
    </row>
    <row r="410" spans="1:18" s="39" customFormat="1" ht="42" customHeight="1" x14ac:dyDescent="0.2">
      <c r="A410" s="3"/>
      <c r="B410" s="60" t="s">
        <v>457</v>
      </c>
      <c r="C410" s="61" t="s">
        <v>2</v>
      </c>
      <c r="D410" s="60" t="s">
        <v>182</v>
      </c>
      <c r="E410" s="52">
        <v>295</v>
      </c>
      <c r="F410" s="48">
        <f t="shared" si="54"/>
        <v>374.65</v>
      </c>
      <c r="G410" s="48">
        <f t="shared" si="55"/>
        <v>92925</v>
      </c>
      <c r="H410" s="49">
        <f t="shared" si="56"/>
        <v>118015</v>
      </c>
    </row>
    <row r="411" spans="1:18" ht="40.5" customHeight="1" x14ac:dyDescent="0.2">
      <c r="B411" s="60" t="s">
        <v>460</v>
      </c>
      <c r="C411" s="61" t="s">
        <v>99</v>
      </c>
      <c r="D411" s="60" t="s">
        <v>252</v>
      </c>
      <c r="E411" s="52">
        <v>132</v>
      </c>
      <c r="F411" s="48">
        <f t="shared" si="54"/>
        <v>167.64</v>
      </c>
      <c r="G411" s="48">
        <f t="shared" si="55"/>
        <v>41580</v>
      </c>
      <c r="H411" s="49">
        <f t="shared" si="56"/>
        <v>52807</v>
      </c>
      <c r="I411" s="11"/>
      <c r="K411" s="11"/>
      <c r="L411" s="11"/>
      <c r="M411" s="10"/>
      <c r="N411" s="10"/>
      <c r="O411" s="10"/>
      <c r="P411" s="10"/>
      <c r="Q411" s="10"/>
      <c r="R411" s="10"/>
    </row>
    <row r="412" spans="1:18" ht="31.5" customHeight="1" x14ac:dyDescent="0.2">
      <c r="B412" s="60" t="s">
        <v>464</v>
      </c>
      <c r="C412" s="61" t="s">
        <v>100</v>
      </c>
      <c r="D412" s="117" t="s">
        <v>183</v>
      </c>
      <c r="E412" s="52">
        <v>324</v>
      </c>
      <c r="F412" s="48">
        <f t="shared" si="54"/>
        <v>411.48</v>
      </c>
      <c r="G412" s="48">
        <f t="shared" si="55"/>
        <v>102060</v>
      </c>
      <c r="H412" s="49">
        <f t="shared" si="56"/>
        <v>129616</v>
      </c>
      <c r="I412" s="17"/>
      <c r="K412" s="17"/>
      <c r="L412" s="17"/>
      <c r="M412" s="10"/>
      <c r="N412" s="10"/>
      <c r="O412" s="10"/>
      <c r="P412" s="10"/>
      <c r="Q412" s="10"/>
      <c r="R412" s="10"/>
    </row>
    <row r="413" spans="1:18" ht="34.5" customHeight="1" x14ac:dyDescent="0.2">
      <c r="B413" s="60" t="s">
        <v>469</v>
      </c>
      <c r="C413" s="61" t="s">
        <v>101</v>
      </c>
      <c r="D413" s="60" t="s">
        <v>253</v>
      </c>
      <c r="E413" s="52">
        <v>125.5</v>
      </c>
      <c r="F413" s="48">
        <f t="shared" si="54"/>
        <v>159.38499999999999</v>
      </c>
      <c r="G413" s="48">
        <f t="shared" si="55"/>
        <v>39532.5</v>
      </c>
      <c r="H413" s="49">
        <f t="shared" si="56"/>
        <v>50206</v>
      </c>
      <c r="I413" s="11"/>
      <c r="K413" s="11"/>
      <c r="L413" s="11"/>
      <c r="M413" s="10"/>
      <c r="N413" s="10"/>
      <c r="O413" s="10"/>
      <c r="P413" s="10"/>
      <c r="Q413" s="10"/>
      <c r="R413" s="10"/>
    </row>
    <row r="414" spans="1:18" ht="26.25" customHeight="1" x14ac:dyDescent="0.2">
      <c r="B414" s="60" t="s">
        <v>461</v>
      </c>
      <c r="C414" s="61">
        <v>2268</v>
      </c>
      <c r="D414" s="60" t="s">
        <v>274</v>
      </c>
      <c r="E414" s="52">
        <v>34.1</v>
      </c>
      <c r="F414" s="48">
        <f t="shared" si="54"/>
        <v>43.307000000000002</v>
      </c>
      <c r="G414" s="48">
        <f t="shared" si="55"/>
        <v>10741.5</v>
      </c>
      <c r="H414" s="49">
        <f t="shared" si="56"/>
        <v>13642</v>
      </c>
      <c r="I414" s="11"/>
      <c r="K414" s="11"/>
      <c r="L414" s="11"/>
      <c r="M414" s="10"/>
      <c r="N414" s="10"/>
      <c r="O414" s="10"/>
      <c r="P414" s="10"/>
      <c r="Q414" s="10"/>
      <c r="R414" s="10"/>
    </row>
    <row r="415" spans="1:18" ht="21.75" customHeight="1" x14ac:dyDescent="0.2">
      <c r="A415" s="39"/>
      <c r="B415" s="60" t="s">
        <v>470</v>
      </c>
      <c r="C415" s="61" t="s">
        <v>10</v>
      </c>
      <c r="D415" s="60" t="s">
        <v>275</v>
      </c>
      <c r="E415" s="52">
        <v>34.1</v>
      </c>
      <c r="F415" s="48">
        <f t="shared" si="54"/>
        <v>43.307000000000002</v>
      </c>
      <c r="G415" s="48">
        <f t="shared" si="55"/>
        <v>10741.5</v>
      </c>
      <c r="H415" s="49">
        <f t="shared" si="56"/>
        <v>13642</v>
      </c>
      <c r="I415" s="11"/>
      <c r="K415" s="11"/>
      <c r="L415" s="11"/>
      <c r="M415" s="10"/>
      <c r="N415" s="10"/>
      <c r="O415" s="10"/>
      <c r="P415" s="10"/>
      <c r="Q415" s="10"/>
      <c r="R415" s="10"/>
    </row>
    <row r="416" spans="1:18" ht="43.5" customHeight="1" x14ac:dyDescent="0.2">
      <c r="A416" s="22"/>
      <c r="B416" s="60" t="s">
        <v>471</v>
      </c>
      <c r="C416" s="61">
        <v>2506</v>
      </c>
      <c r="D416" s="60" t="s">
        <v>184</v>
      </c>
      <c r="E416" s="52">
        <v>454</v>
      </c>
      <c r="F416" s="48">
        <f t="shared" si="54"/>
        <v>576.58000000000004</v>
      </c>
      <c r="G416" s="48">
        <f t="shared" si="55"/>
        <v>143010</v>
      </c>
      <c r="H416" s="49">
        <f t="shared" si="56"/>
        <v>181623</v>
      </c>
      <c r="I416" s="11"/>
      <c r="K416" s="11"/>
      <c r="L416" s="11"/>
      <c r="M416" s="10"/>
      <c r="N416" s="10"/>
      <c r="O416" s="10"/>
      <c r="P416" s="10"/>
      <c r="Q416" s="10"/>
      <c r="R416" s="10"/>
    </row>
    <row r="417" spans="1:18" ht="46.5" customHeight="1" x14ac:dyDescent="0.2">
      <c r="A417" s="22"/>
      <c r="B417" s="60" t="s">
        <v>472</v>
      </c>
      <c r="C417" s="61" t="s">
        <v>67</v>
      </c>
      <c r="D417" s="60" t="s">
        <v>185</v>
      </c>
      <c r="E417" s="52">
        <v>84.3</v>
      </c>
      <c r="F417" s="48">
        <f t="shared" si="54"/>
        <v>107.06100000000001</v>
      </c>
      <c r="G417" s="48">
        <f t="shared" si="55"/>
        <v>26554.5</v>
      </c>
      <c r="H417" s="49">
        <f t="shared" si="56"/>
        <v>33724</v>
      </c>
      <c r="I417" s="10"/>
      <c r="K417" s="10"/>
      <c r="L417" s="10"/>
      <c r="M417" s="10"/>
      <c r="N417" s="10"/>
      <c r="O417" s="10"/>
      <c r="P417" s="10"/>
      <c r="Q417" s="10"/>
      <c r="R417" s="10"/>
    </row>
    <row r="418" spans="1:18" ht="47.25" customHeight="1" x14ac:dyDescent="0.2">
      <c r="A418" s="34"/>
      <c r="B418" s="60" t="s">
        <v>473</v>
      </c>
      <c r="C418" s="61">
        <v>2509</v>
      </c>
      <c r="D418" s="60" t="s">
        <v>186</v>
      </c>
      <c r="E418" s="52">
        <v>81.7</v>
      </c>
      <c r="F418" s="48">
        <f t="shared" si="54"/>
        <v>103.759</v>
      </c>
      <c r="G418" s="48">
        <f t="shared" si="55"/>
        <v>25735.5</v>
      </c>
      <c r="H418" s="49">
        <f t="shared" si="56"/>
        <v>32684</v>
      </c>
      <c r="I418" s="14"/>
      <c r="K418" s="14"/>
      <c r="L418" s="10"/>
      <c r="M418" s="10"/>
      <c r="N418" s="10"/>
      <c r="O418" s="10"/>
      <c r="P418" s="10"/>
      <c r="Q418" s="10"/>
      <c r="R418" s="10"/>
    </row>
    <row r="419" spans="1:18" ht="52.5" customHeight="1" x14ac:dyDescent="0.2">
      <c r="A419" s="34"/>
      <c r="B419" s="60" t="s">
        <v>474</v>
      </c>
      <c r="C419" s="61" t="s">
        <v>102</v>
      </c>
      <c r="D419" s="60" t="s">
        <v>254</v>
      </c>
      <c r="E419" s="52">
        <v>288</v>
      </c>
      <c r="F419" s="48">
        <f t="shared" si="54"/>
        <v>365.76</v>
      </c>
      <c r="G419" s="48">
        <f t="shared" si="55"/>
        <v>90720</v>
      </c>
      <c r="H419" s="49">
        <f t="shared" si="56"/>
        <v>115214</v>
      </c>
      <c r="I419" s="10"/>
      <c r="K419" s="10"/>
      <c r="L419" s="10"/>
      <c r="M419" s="10"/>
      <c r="N419" s="10"/>
      <c r="O419" s="10"/>
      <c r="P419" s="10"/>
      <c r="Q419" s="10"/>
      <c r="R419" s="10"/>
    </row>
    <row r="420" spans="1:18" ht="27.75" customHeight="1" x14ac:dyDescent="0.2">
      <c r="A420" s="34"/>
      <c r="B420" s="60" t="s">
        <v>475</v>
      </c>
      <c r="C420" s="61">
        <v>2795</v>
      </c>
      <c r="D420" s="60" t="s">
        <v>276</v>
      </c>
      <c r="E420" s="52">
        <v>42.7</v>
      </c>
      <c r="F420" s="48">
        <f t="shared" si="54"/>
        <v>54.228999999999999</v>
      </c>
      <c r="G420" s="48">
        <f t="shared" si="55"/>
        <v>13450.5</v>
      </c>
      <c r="H420" s="49">
        <f t="shared" si="56"/>
        <v>17082</v>
      </c>
      <c r="I420" s="10"/>
      <c r="K420" s="10"/>
      <c r="L420" s="10"/>
      <c r="M420" s="10"/>
      <c r="N420" s="10"/>
      <c r="O420" s="10"/>
      <c r="P420" s="10"/>
      <c r="Q420" s="10"/>
      <c r="R420" s="10"/>
    </row>
    <row r="421" spans="1:18" ht="30.75" customHeight="1" x14ac:dyDescent="0.2">
      <c r="B421" s="60" t="s">
        <v>476</v>
      </c>
      <c r="C421" s="61" t="s">
        <v>66</v>
      </c>
      <c r="D421" s="60" t="s">
        <v>277</v>
      </c>
      <c r="E421" s="52">
        <v>42.7</v>
      </c>
      <c r="F421" s="48">
        <f t="shared" si="54"/>
        <v>54.228999999999999</v>
      </c>
      <c r="G421" s="48">
        <f t="shared" si="55"/>
        <v>13450.5</v>
      </c>
      <c r="H421" s="49">
        <f t="shared" si="56"/>
        <v>17082</v>
      </c>
      <c r="I421" s="14"/>
      <c r="K421" s="14"/>
      <c r="L421" s="10"/>
      <c r="M421" s="10"/>
      <c r="N421" s="10"/>
      <c r="O421" s="10"/>
      <c r="P421" s="10"/>
      <c r="Q421" s="10"/>
      <c r="R421" s="10"/>
    </row>
    <row r="422" spans="1:18" ht="12.75" customHeight="1" x14ac:dyDescent="0.2">
      <c r="B422" s="91"/>
      <c r="C422" s="68"/>
      <c r="D422" s="63"/>
      <c r="E422" s="53"/>
      <c r="F422" s="17"/>
      <c r="G422" s="14"/>
      <c r="H422" s="14"/>
      <c r="I422" s="14"/>
      <c r="K422" s="14"/>
      <c r="L422" s="10"/>
      <c r="M422" s="10"/>
      <c r="N422" s="10"/>
      <c r="O422" s="10"/>
      <c r="P422" s="10"/>
      <c r="Q422" s="10"/>
      <c r="R422" s="10"/>
    </row>
    <row r="423" spans="1:18" ht="12.75" customHeight="1" x14ac:dyDescent="0.2">
      <c r="B423" s="91"/>
      <c r="C423" s="68"/>
      <c r="D423" s="118" t="s">
        <v>295</v>
      </c>
      <c r="E423" s="53"/>
      <c r="F423" s="17"/>
      <c r="G423" s="14"/>
      <c r="H423" s="14"/>
      <c r="I423" s="14"/>
      <c r="K423" s="14"/>
      <c r="L423" s="10"/>
      <c r="M423" s="10"/>
      <c r="N423" s="10"/>
      <c r="O423" s="10"/>
      <c r="P423" s="10"/>
      <c r="Q423" s="10"/>
      <c r="R423" s="10"/>
    </row>
    <row r="424" spans="1:18" ht="12.75" customHeight="1" x14ac:dyDescent="0.2">
      <c r="B424" s="91"/>
      <c r="C424" s="68"/>
      <c r="D424" s="118"/>
      <c r="E424" s="53"/>
      <c r="F424" s="17"/>
      <c r="G424" s="14"/>
      <c r="H424" s="14"/>
      <c r="I424" s="14"/>
      <c r="K424" s="14"/>
      <c r="L424" s="10"/>
      <c r="M424" s="10"/>
      <c r="N424" s="10"/>
      <c r="O424" s="10"/>
      <c r="P424" s="10"/>
      <c r="Q424" s="10"/>
      <c r="R424" s="10"/>
    </row>
    <row r="425" spans="1:18" ht="12.75" customHeight="1" x14ac:dyDescent="0.2">
      <c r="B425" s="90"/>
      <c r="C425" s="68"/>
      <c r="D425" s="118"/>
      <c r="E425" s="53"/>
      <c r="F425" s="17"/>
      <c r="G425" s="14"/>
      <c r="H425" s="14"/>
      <c r="I425" s="14"/>
      <c r="K425" s="14"/>
      <c r="L425" s="10"/>
      <c r="M425" s="10"/>
      <c r="N425" s="10"/>
      <c r="O425" s="10"/>
      <c r="P425" s="10"/>
      <c r="Q425" s="10"/>
      <c r="R425" s="10"/>
    </row>
    <row r="426" spans="1:18" s="22" customFormat="1" ht="18" x14ac:dyDescent="0.2">
      <c r="B426" s="119"/>
      <c r="C426" s="120"/>
      <c r="D426" s="102" t="s">
        <v>187</v>
      </c>
      <c r="E426" s="53"/>
      <c r="F426" s="20"/>
      <c r="G426" s="20"/>
      <c r="H426" s="20"/>
      <c r="I426" s="20"/>
      <c r="K426" s="20"/>
      <c r="L426" s="20"/>
      <c r="M426" s="20"/>
      <c r="N426" s="20"/>
      <c r="O426" s="20"/>
      <c r="P426" s="20"/>
      <c r="Q426" s="20"/>
      <c r="R426" s="20"/>
    </row>
    <row r="427" spans="1:18" s="34" customFormat="1" ht="19.5" customHeight="1" x14ac:dyDescent="0.2">
      <c r="A427" s="22"/>
      <c r="B427" s="119"/>
      <c r="C427" s="120"/>
      <c r="D427" s="63"/>
      <c r="E427" s="53"/>
      <c r="F427" s="38"/>
      <c r="G427" s="38"/>
      <c r="H427" s="38"/>
      <c r="I427" s="38"/>
      <c r="K427" s="38"/>
      <c r="L427" s="38"/>
      <c r="M427" s="38"/>
      <c r="N427" s="38"/>
      <c r="O427" s="38"/>
      <c r="P427" s="38"/>
      <c r="Q427" s="38"/>
      <c r="R427" s="38"/>
    </row>
    <row r="428" spans="1:18" s="34" customFormat="1" ht="35.1" customHeight="1" x14ac:dyDescent="0.2">
      <c r="A428" s="22"/>
      <c r="B428" s="60" t="s">
        <v>477</v>
      </c>
      <c r="C428" s="61" t="s">
        <v>55</v>
      </c>
      <c r="D428" s="121" t="s">
        <v>335</v>
      </c>
      <c r="E428" s="52">
        <v>4035</v>
      </c>
      <c r="F428" s="48">
        <f>E428*1.27</f>
        <v>5124.45</v>
      </c>
      <c r="G428" s="48">
        <f>E428*315</f>
        <v>1271025</v>
      </c>
      <c r="H428" s="49">
        <f>F428*315</f>
        <v>1614202</v>
      </c>
      <c r="I428" s="38"/>
      <c r="K428" s="38"/>
      <c r="L428" s="38"/>
      <c r="M428" s="38"/>
      <c r="N428" s="38"/>
      <c r="O428" s="38"/>
      <c r="P428" s="38"/>
      <c r="Q428" s="38"/>
      <c r="R428" s="38"/>
    </row>
    <row r="429" spans="1:18" s="34" customFormat="1" x14ac:dyDescent="0.2">
      <c r="A429" s="22"/>
      <c r="B429" s="93"/>
      <c r="C429" s="120"/>
      <c r="D429" s="95" t="s">
        <v>188</v>
      </c>
      <c r="E429" s="53"/>
      <c r="F429" s="38"/>
      <c r="G429" s="38"/>
      <c r="H429" s="38"/>
      <c r="I429" s="38"/>
      <c r="K429" s="38"/>
      <c r="L429" s="38"/>
      <c r="M429" s="38"/>
      <c r="N429" s="38"/>
      <c r="O429" s="38"/>
      <c r="P429" s="38"/>
      <c r="Q429" s="38"/>
      <c r="R429" s="38"/>
    </row>
    <row r="430" spans="1:18" x14ac:dyDescent="0.2">
      <c r="A430" s="22"/>
      <c r="B430" s="63" t="s">
        <v>478</v>
      </c>
      <c r="C430" s="64" t="s">
        <v>51</v>
      </c>
      <c r="D430" s="69" t="s">
        <v>189</v>
      </c>
      <c r="E430" s="53"/>
      <c r="F430" s="10"/>
      <c r="G430" s="10"/>
      <c r="H430" s="10"/>
      <c r="I430" s="10"/>
      <c r="K430" s="10"/>
      <c r="L430" s="10"/>
      <c r="M430" s="10"/>
      <c r="N430" s="10"/>
      <c r="O430" s="10"/>
      <c r="P430" s="10"/>
      <c r="Q430" s="10"/>
      <c r="R430" s="10"/>
    </row>
    <row r="431" spans="1:18" x14ac:dyDescent="0.2">
      <c r="A431" s="22"/>
      <c r="B431" s="63" t="s">
        <v>479</v>
      </c>
      <c r="C431" s="64">
        <v>2655</v>
      </c>
      <c r="D431" s="69" t="s">
        <v>190</v>
      </c>
      <c r="E431" s="53"/>
      <c r="F431" s="10"/>
      <c r="G431" s="10"/>
      <c r="H431" s="10"/>
      <c r="I431" s="10"/>
      <c r="K431" s="10"/>
      <c r="L431" s="10"/>
      <c r="M431" s="10"/>
      <c r="N431" s="10"/>
      <c r="O431" s="10"/>
      <c r="P431" s="10"/>
      <c r="Q431" s="10"/>
      <c r="R431" s="10"/>
    </row>
    <row r="432" spans="1:18" x14ac:dyDescent="0.2">
      <c r="A432" s="22"/>
      <c r="B432" s="63" t="s">
        <v>480</v>
      </c>
      <c r="C432" s="64" t="s">
        <v>9</v>
      </c>
      <c r="D432" s="69" t="s">
        <v>337</v>
      </c>
      <c r="E432" s="53"/>
      <c r="F432" s="10"/>
      <c r="G432" s="10"/>
      <c r="H432" s="10"/>
      <c r="I432" s="10"/>
      <c r="K432" s="10"/>
      <c r="L432" s="10"/>
      <c r="M432" s="10"/>
      <c r="N432" s="10"/>
      <c r="O432" s="10"/>
      <c r="P432" s="10"/>
      <c r="Q432" s="10"/>
      <c r="R432" s="10"/>
    </row>
    <row r="433" spans="1:18" x14ac:dyDescent="0.2">
      <c r="A433" s="22"/>
      <c r="B433" s="63" t="s">
        <v>481</v>
      </c>
      <c r="C433" s="64" t="s">
        <v>6</v>
      </c>
      <c r="D433" s="69" t="s">
        <v>196</v>
      </c>
      <c r="E433" s="53"/>
      <c r="F433" s="10"/>
      <c r="G433" s="10"/>
      <c r="H433" s="10"/>
      <c r="I433" s="10"/>
      <c r="K433" s="10"/>
      <c r="L433" s="10"/>
      <c r="M433" s="10"/>
      <c r="N433" s="10"/>
      <c r="O433" s="10"/>
      <c r="P433" s="10"/>
      <c r="Q433" s="10"/>
      <c r="R433" s="10"/>
    </row>
    <row r="434" spans="1:18" x14ac:dyDescent="0.2">
      <c r="A434" s="22"/>
      <c r="B434" s="63" t="s">
        <v>482</v>
      </c>
      <c r="C434" s="64" t="s">
        <v>5</v>
      </c>
      <c r="D434" s="69" t="s">
        <v>191</v>
      </c>
      <c r="E434" s="53"/>
      <c r="F434" s="10"/>
      <c r="G434" s="10"/>
      <c r="H434" s="10"/>
      <c r="I434" s="10"/>
      <c r="K434" s="10"/>
      <c r="L434" s="10"/>
      <c r="M434" s="10"/>
      <c r="N434" s="10"/>
      <c r="O434" s="10"/>
      <c r="P434" s="10"/>
      <c r="Q434" s="10"/>
      <c r="R434" s="10"/>
    </row>
    <row r="435" spans="1:18" x14ac:dyDescent="0.2">
      <c r="A435" s="22"/>
      <c r="B435" s="63" t="s">
        <v>483</v>
      </c>
      <c r="C435" s="64">
        <v>2480</v>
      </c>
      <c r="D435" s="69" t="s">
        <v>192</v>
      </c>
      <c r="E435" s="53"/>
      <c r="F435" s="10"/>
      <c r="G435" s="10"/>
      <c r="H435" s="10"/>
      <c r="I435" s="10"/>
      <c r="K435" s="10"/>
      <c r="L435" s="10"/>
      <c r="M435" s="10"/>
      <c r="N435" s="10"/>
      <c r="O435" s="10"/>
      <c r="P435" s="10"/>
      <c r="Q435" s="10"/>
      <c r="R435" s="10"/>
    </row>
    <row r="436" spans="1:18" x14ac:dyDescent="0.2">
      <c r="A436" s="22"/>
      <c r="B436" s="63" t="s">
        <v>484</v>
      </c>
      <c r="C436" s="64">
        <v>2485</v>
      </c>
      <c r="D436" s="69" t="s">
        <v>193</v>
      </c>
      <c r="E436" s="53"/>
      <c r="F436" s="10"/>
      <c r="G436" s="10"/>
      <c r="H436" s="10"/>
      <c r="I436" s="10"/>
      <c r="K436" s="10"/>
      <c r="L436" s="10"/>
      <c r="M436" s="10"/>
      <c r="N436" s="10"/>
      <c r="O436" s="10"/>
      <c r="P436" s="10"/>
      <c r="Q436" s="10"/>
      <c r="R436" s="10"/>
    </row>
    <row r="437" spans="1:18" ht="15" x14ac:dyDescent="0.2">
      <c r="A437" s="39"/>
      <c r="B437" s="63" t="s">
        <v>485</v>
      </c>
      <c r="C437" s="64">
        <v>2660</v>
      </c>
      <c r="D437" s="69" t="s">
        <v>194</v>
      </c>
      <c r="E437" s="53"/>
      <c r="F437" s="13"/>
      <c r="G437" s="10"/>
      <c r="H437" s="10"/>
      <c r="I437" s="10"/>
      <c r="K437" s="10"/>
      <c r="L437" s="10"/>
      <c r="M437" s="10"/>
      <c r="N437" s="10"/>
      <c r="O437" s="10"/>
      <c r="P437" s="10"/>
      <c r="Q437" s="10"/>
      <c r="R437" s="10"/>
    </row>
    <row r="438" spans="1:18" x14ac:dyDescent="0.2">
      <c r="B438" s="63" t="s">
        <v>486</v>
      </c>
      <c r="C438" s="64">
        <v>2665</v>
      </c>
      <c r="D438" s="69" t="s">
        <v>278</v>
      </c>
      <c r="E438" s="53"/>
      <c r="F438" s="10"/>
      <c r="G438" s="10"/>
      <c r="H438" s="10"/>
      <c r="I438" s="10"/>
      <c r="K438" s="10"/>
      <c r="L438" s="10"/>
      <c r="M438" s="10"/>
      <c r="N438" s="10"/>
      <c r="O438" s="10"/>
      <c r="P438" s="10"/>
      <c r="Q438" s="10"/>
      <c r="R438" s="10"/>
    </row>
    <row r="439" spans="1:18" x14ac:dyDescent="0.2">
      <c r="B439" s="63" t="s">
        <v>487</v>
      </c>
      <c r="C439" s="64" t="s">
        <v>103</v>
      </c>
      <c r="D439" s="69" t="s">
        <v>195</v>
      </c>
      <c r="E439" s="53"/>
      <c r="F439" s="10"/>
      <c r="G439" s="10"/>
      <c r="H439" s="10"/>
      <c r="I439" s="10"/>
      <c r="K439" s="10"/>
      <c r="L439" s="10"/>
      <c r="M439" s="10"/>
      <c r="N439" s="10"/>
      <c r="O439" s="10"/>
      <c r="P439" s="10"/>
      <c r="Q439" s="10"/>
      <c r="R439" s="10"/>
    </row>
    <row r="440" spans="1:18" ht="17.25" customHeight="1" x14ac:dyDescent="0.2">
      <c r="B440" s="91"/>
      <c r="C440" s="68"/>
      <c r="D440" s="69"/>
      <c r="E440" s="53"/>
      <c r="F440" s="10"/>
      <c r="G440" s="10"/>
      <c r="H440" s="10"/>
      <c r="I440" s="10"/>
      <c r="K440" s="10"/>
      <c r="L440" s="10"/>
      <c r="M440" s="10"/>
      <c r="N440" s="10"/>
      <c r="O440" s="10"/>
      <c r="P440" s="10"/>
      <c r="Q440" s="10"/>
      <c r="R440" s="10"/>
    </row>
    <row r="441" spans="1:18" ht="35.1" customHeight="1" x14ac:dyDescent="0.2">
      <c r="B441" s="60" t="s">
        <v>488</v>
      </c>
      <c r="C441" s="61" t="s">
        <v>56</v>
      </c>
      <c r="D441" s="62" t="s">
        <v>336</v>
      </c>
      <c r="E441" s="52">
        <v>3840</v>
      </c>
      <c r="F441" s="48">
        <f>E441*1.27</f>
        <v>4876.8</v>
      </c>
      <c r="G441" s="48">
        <f>E441*315</f>
        <v>1209600</v>
      </c>
      <c r="H441" s="49">
        <f>F441*315</f>
        <v>1536192</v>
      </c>
      <c r="I441" s="10"/>
      <c r="K441" s="10"/>
      <c r="L441" s="10"/>
      <c r="M441" s="10"/>
      <c r="N441" s="10"/>
      <c r="O441" s="10"/>
      <c r="P441" s="10"/>
      <c r="Q441" s="10"/>
      <c r="R441" s="10"/>
    </row>
    <row r="442" spans="1:18" x14ac:dyDescent="0.2">
      <c r="B442" s="63" t="s">
        <v>478</v>
      </c>
      <c r="C442" s="64" t="s">
        <v>51</v>
      </c>
      <c r="D442" s="69" t="s">
        <v>189</v>
      </c>
      <c r="E442" s="53"/>
      <c r="F442" s="10"/>
      <c r="G442" s="10"/>
      <c r="H442" s="10"/>
      <c r="I442" s="10"/>
      <c r="K442" s="10"/>
      <c r="L442" s="10"/>
      <c r="M442" s="10"/>
      <c r="N442" s="10"/>
      <c r="O442" s="10"/>
      <c r="P442" s="10"/>
      <c r="Q442" s="10"/>
      <c r="R442" s="10"/>
    </row>
    <row r="443" spans="1:18" s="22" customFormat="1" x14ac:dyDescent="0.2">
      <c r="A443" s="3"/>
      <c r="B443" s="63" t="s">
        <v>479</v>
      </c>
      <c r="C443" s="64">
        <v>2655</v>
      </c>
      <c r="D443" s="69" t="s">
        <v>190</v>
      </c>
      <c r="E443" s="53"/>
    </row>
    <row r="444" spans="1:18" s="22" customFormat="1" x14ac:dyDescent="0.2">
      <c r="A444" s="3"/>
      <c r="B444" s="63" t="s">
        <v>480</v>
      </c>
      <c r="C444" s="64" t="s">
        <v>9</v>
      </c>
      <c r="D444" s="69" t="s">
        <v>337</v>
      </c>
      <c r="E444" s="53"/>
    </row>
    <row r="445" spans="1:18" s="22" customFormat="1" x14ac:dyDescent="0.2">
      <c r="A445" s="3"/>
      <c r="B445" s="63" t="s">
        <v>481</v>
      </c>
      <c r="C445" s="64" t="s">
        <v>6</v>
      </c>
      <c r="D445" s="69" t="s">
        <v>196</v>
      </c>
      <c r="E445" s="53"/>
    </row>
    <row r="446" spans="1:18" s="22" customFormat="1" x14ac:dyDescent="0.2">
      <c r="A446" s="3"/>
      <c r="B446" s="63" t="s">
        <v>482</v>
      </c>
      <c r="C446" s="64" t="s">
        <v>5</v>
      </c>
      <c r="D446" s="69" t="s">
        <v>191</v>
      </c>
      <c r="E446" s="53"/>
    </row>
    <row r="447" spans="1:18" s="22" customFormat="1" x14ac:dyDescent="0.2">
      <c r="A447" s="3"/>
      <c r="B447" s="63" t="s">
        <v>485</v>
      </c>
      <c r="C447" s="64">
        <v>2660</v>
      </c>
      <c r="D447" s="69" t="s">
        <v>194</v>
      </c>
      <c r="E447" s="53"/>
    </row>
    <row r="448" spans="1:18" s="22" customFormat="1" x14ac:dyDescent="0.2">
      <c r="A448" s="3"/>
      <c r="B448" s="63" t="s">
        <v>486</v>
      </c>
      <c r="C448" s="64">
        <v>2665</v>
      </c>
      <c r="D448" s="69" t="s">
        <v>278</v>
      </c>
      <c r="E448" s="53"/>
    </row>
    <row r="449" spans="1:18" s="22" customFormat="1" x14ac:dyDescent="0.2">
      <c r="A449" s="3"/>
      <c r="B449" s="63" t="s">
        <v>487</v>
      </c>
      <c r="C449" s="64">
        <v>2481</v>
      </c>
      <c r="D449" s="69" t="s">
        <v>195</v>
      </c>
      <c r="E449" s="53"/>
    </row>
    <row r="450" spans="1:18" s="22" customFormat="1" x14ac:dyDescent="0.2">
      <c r="A450" s="3"/>
      <c r="B450" s="109"/>
      <c r="C450" s="68"/>
      <c r="D450" s="69"/>
      <c r="E450" s="53"/>
    </row>
    <row r="451" spans="1:18" s="22" customFormat="1" x14ac:dyDescent="0.2">
      <c r="A451" s="3"/>
      <c r="B451" s="109"/>
      <c r="C451" s="68"/>
      <c r="D451" s="69"/>
      <c r="E451" s="53"/>
    </row>
    <row r="452" spans="1:18" s="22" customFormat="1" x14ac:dyDescent="0.2">
      <c r="A452" s="3"/>
      <c r="B452" s="109"/>
      <c r="C452" s="68"/>
      <c r="D452" s="69"/>
      <c r="E452" s="53"/>
    </row>
    <row r="453" spans="1:18" s="22" customFormat="1" x14ac:dyDescent="0.2">
      <c r="A453" s="3"/>
      <c r="B453" s="60" t="s">
        <v>489</v>
      </c>
      <c r="C453" s="61" t="s">
        <v>57</v>
      </c>
      <c r="D453" s="104" t="s">
        <v>360</v>
      </c>
      <c r="E453" s="52">
        <v>1280</v>
      </c>
      <c r="F453" s="48">
        <f>E453*1.27</f>
        <v>1625.6</v>
      </c>
      <c r="G453" s="48">
        <f>E453*315</f>
        <v>403200</v>
      </c>
      <c r="H453" s="49">
        <f>F453*315</f>
        <v>512064</v>
      </c>
    </row>
    <row r="454" spans="1:18" s="22" customFormat="1" x14ac:dyDescent="0.2">
      <c r="A454" s="3"/>
      <c r="B454" s="63" t="s">
        <v>478</v>
      </c>
      <c r="C454" s="64" t="s">
        <v>51</v>
      </c>
      <c r="D454" s="63" t="s">
        <v>197</v>
      </c>
      <c r="E454" s="53"/>
    </row>
    <row r="455" spans="1:18" s="22" customFormat="1" x14ac:dyDescent="0.2">
      <c r="A455" s="3"/>
      <c r="B455" s="63" t="s">
        <v>479</v>
      </c>
      <c r="C455" s="64">
        <v>2655</v>
      </c>
      <c r="D455" s="69" t="s">
        <v>190</v>
      </c>
      <c r="E455" s="53"/>
    </row>
    <row r="456" spans="1:18" s="39" customFormat="1" ht="15" x14ac:dyDescent="0.2">
      <c r="A456" s="3"/>
      <c r="B456" s="63" t="s">
        <v>481</v>
      </c>
      <c r="C456" s="64" t="s">
        <v>6</v>
      </c>
      <c r="D456" s="69" t="s">
        <v>196</v>
      </c>
      <c r="E456" s="53"/>
    </row>
    <row r="457" spans="1:18" ht="12.75" customHeight="1" x14ac:dyDescent="0.2">
      <c r="B457" s="109"/>
      <c r="C457" s="68"/>
      <c r="D457" s="81"/>
      <c r="E457" s="53"/>
      <c r="F457" s="10"/>
      <c r="G457" s="10"/>
      <c r="H457" s="10"/>
      <c r="I457" s="10"/>
      <c r="K457" s="10"/>
      <c r="L457" s="10"/>
      <c r="M457" s="10"/>
      <c r="N457" s="10"/>
      <c r="O457" s="10"/>
      <c r="P457" s="10"/>
      <c r="Q457" s="10"/>
      <c r="R457" s="10"/>
    </row>
    <row r="458" spans="1:18" ht="12.75" customHeight="1" x14ac:dyDescent="0.2">
      <c r="B458" s="109"/>
      <c r="C458" s="68"/>
      <c r="D458" s="81"/>
      <c r="E458" s="53"/>
      <c r="F458" s="10"/>
      <c r="G458" s="10"/>
      <c r="H458" s="10"/>
      <c r="I458" s="10"/>
      <c r="K458" s="10"/>
      <c r="L458" s="10"/>
      <c r="M458" s="10"/>
      <c r="N458" s="10"/>
      <c r="O458" s="10"/>
      <c r="P458" s="10"/>
      <c r="Q458" s="10"/>
      <c r="R458" s="10"/>
    </row>
    <row r="459" spans="1:18" ht="12.75" customHeight="1" x14ac:dyDescent="0.2">
      <c r="B459" s="109"/>
      <c r="C459" s="68"/>
      <c r="D459" s="81"/>
      <c r="E459" s="53"/>
      <c r="F459" s="10"/>
      <c r="G459" s="10"/>
      <c r="H459" s="10"/>
      <c r="I459" s="10"/>
      <c r="K459" s="10"/>
      <c r="L459" s="10"/>
      <c r="M459" s="10"/>
      <c r="N459" s="10"/>
      <c r="O459" s="10"/>
      <c r="P459" s="10"/>
      <c r="Q459" s="10"/>
      <c r="R459" s="10"/>
    </row>
    <row r="460" spans="1:18" ht="12.75" customHeight="1" x14ac:dyDescent="0.2">
      <c r="B460" s="109"/>
      <c r="C460" s="68"/>
      <c r="D460" s="63"/>
      <c r="E460" s="53"/>
      <c r="F460" s="10"/>
      <c r="G460" s="10"/>
      <c r="H460" s="10"/>
      <c r="I460" s="10"/>
      <c r="K460" s="10"/>
      <c r="L460" s="10"/>
      <c r="M460" s="10"/>
      <c r="N460" s="10"/>
      <c r="O460" s="10"/>
      <c r="P460" s="10"/>
      <c r="Q460" s="10"/>
      <c r="R460" s="10"/>
    </row>
    <row r="461" spans="1:18" ht="12.75" customHeight="1" x14ac:dyDescent="0.2">
      <c r="B461" s="91"/>
      <c r="C461" s="68"/>
      <c r="D461" s="100" t="s">
        <v>361</v>
      </c>
      <c r="E461" s="53"/>
      <c r="F461" s="10"/>
      <c r="G461" s="10"/>
      <c r="H461" s="10"/>
      <c r="I461" s="10"/>
      <c r="K461" s="10"/>
      <c r="L461" s="10"/>
      <c r="M461" s="10"/>
      <c r="N461" s="10"/>
      <c r="O461" s="10"/>
      <c r="P461" s="10"/>
      <c r="Q461" s="10"/>
      <c r="R461" s="10"/>
    </row>
    <row r="462" spans="1:18" ht="12.75" customHeight="1" x14ac:dyDescent="0.2">
      <c r="B462" s="91"/>
      <c r="C462" s="68"/>
      <c r="D462" s="84"/>
      <c r="E462" s="53"/>
      <c r="F462" s="10"/>
      <c r="G462" s="10"/>
      <c r="H462" s="10"/>
      <c r="I462" s="10"/>
      <c r="K462" s="10"/>
      <c r="L462" s="10"/>
      <c r="M462" s="10"/>
      <c r="N462" s="10"/>
      <c r="O462" s="10"/>
      <c r="P462" s="10"/>
      <c r="Q462" s="10"/>
      <c r="R462" s="10"/>
    </row>
    <row r="463" spans="1:18" ht="74.25" customHeight="1" x14ac:dyDescent="0.2">
      <c r="B463" s="60" t="s">
        <v>456</v>
      </c>
      <c r="C463" s="61">
        <v>2805</v>
      </c>
      <c r="D463" s="122" t="s">
        <v>255</v>
      </c>
      <c r="E463" s="52">
        <v>1315</v>
      </c>
      <c r="F463" s="48">
        <f t="shared" ref="F463:F477" si="57">E463*1.27</f>
        <v>1670.05</v>
      </c>
      <c r="G463" s="48">
        <f t="shared" ref="G463:G477" si="58">E463*315</f>
        <v>414225</v>
      </c>
      <c r="H463" s="49">
        <f t="shared" ref="H463:H477" si="59">F463*315</f>
        <v>526066</v>
      </c>
      <c r="I463" s="10"/>
      <c r="K463" s="10"/>
      <c r="L463" s="10"/>
      <c r="M463" s="10"/>
      <c r="N463" s="10"/>
      <c r="O463" s="10"/>
      <c r="P463" s="10"/>
      <c r="Q463" s="10"/>
      <c r="R463" s="10"/>
    </row>
    <row r="464" spans="1:18" ht="36" customHeight="1" x14ac:dyDescent="0.2">
      <c r="B464" s="60" t="s">
        <v>480</v>
      </c>
      <c r="C464" s="61" t="s">
        <v>9</v>
      </c>
      <c r="D464" s="60" t="s">
        <v>338</v>
      </c>
      <c r="E464" s="52">
        <v>2175</v>
      </c>
      <c r="F464" s="48">
        <f t="shared" si="57"/>
        <v>2762.25</v>
      </c>
      <c r="G464" s="48">
        <f t="shared" si="58"/>
        <v>685125</v>
      </c>
      <c r="H464" s="49">
        <f t="shared" si="59"/>
        <v>870109</v>
      </c>
      <c r="I464" s="10"/>
      <c r="K464" s="10"/>
      <c r="L464" s="10"/>
      <c r="M464" s="10"/>
      <c r="N464" s="10"/>
      <c r="O464" s="10"/>
      <c r="P464" s="10"/>
      <c r="Q464" s="10"/>
      <c r="R464" s="10"/>
    </row>
    <row r="465" spans="1:18" ht="29.25" customHeight="1" x14ac:dyDescent="0.2">
      <c r="B465" s="60" t="s">
        <v>490</v>
      </c>
      <c r="C465" s="61" t="s">
        <v>59</v>
      </c>
      <c r="D465" s="60" t="s">
        <v>198</v>
      </c>
      <c r="E465" s="52">
        <v>1176</v>
      </c>
      <c r="F465" s="48">
        <f t="shared" si="57"/>
        <v>1493.52</v>
      </c>
      <c r="G465" s="48">
        <f t="shared" si="58"/>
        <v>370440</v>
      </c>
      <c r="H465" s="49">
        <f t="shared" si="59"/>
        <v>470459</v>
      </c>
      <c r="I465" s="10"/>
      <c r="K465" s="10"/>
      <c r="L465" s="10"/>
      <c r="M465" s="10"/>
      <c r="N465" s="10"/>
      <c r="O465" s="10"/>
      <c r="P465" s="10"/>
      <c r="Q465" s="10"/>
      <c r="R465" s="10"/>
    </row>
    <row r="466" spans="1:18" ht="37.5" customHeight="1" x14ac:dyDescent="0.2">
      <c r="B466" s="60" t="s">
        <v>481</v>
      </c>
      <c r="C466" s="61" t="s">
        <v>6</v>
      </c>
      <c r="D466" s="60" t="s">
        <v>196</v>
      </c>
      <c r="E466" s="52">
        <v>557</v>
      </c>
      <c r="F466" s="48">
        <f t="shared" si="57"/>
        <v>707.39</v>
      </c>
      <c r="G466" s="48">
        <f t="shared" si="58"/>
        <v>175455</v>
      </c>
      <c r="H466" s="49">
        <f t="shared" si="59"/>
        <v>222828</v>
      </c>
      <c r="I466" s="10"/>
      <c r="K466" s="10"/>
      <c r="L466" s="10"/>
      <c r="M466" s="10"/>
      <c r="N466" s="10"/>
      <c r="O466" s="10"/>
      <c r="P466" s="10"/>
      <c r="Q466" s="10"/>
      <c r="R466" s="10"/>
    </row>
    <row r="467" spans="1:18" ht="39" customHeight="1" x14ac:dyDescent="0.2">
      <c r="B467" s="60" t="s">
        <v>482</v>
      </c>
      <c r="C467" s="61" t="s">
        <v>5</v>
      </c>
      <c r="D467" s="117" t="s">
        <v>199</v>
      </c>
      <c r="E467" s="52">
        <v>325</v>
      </c>
      <c r="F467" s="48">
        <f t="shared" si="57"/>
        <v>412.75</v>
      </c>
      <c r="G467" s="48">
        <f t="shared" si="58"/>
        <v>102375</v>
      </c>
      <c r="H467" s="49">
        <f t="shared" si="59"/>
        <v>130016</v>
      </c>
      <c r="I467" s="10"/>
      <c r="K467" s="10"/>
      <c r="L467" s="10"/>
      <c r="M467" s="10"/>
      <c r="N467" s="10"/>
      <c r="O467" s="10"/>
      <c r="P467" s="10"/>
      <c r="Q467" s="10"/>
      <c r="R467" s="10"/>
    </row>
    <row r="468" spans="1:18" ht="36" customHeight="1" x14ac:dyDescent="0.2">
      <c r="B468" s="60" t="s">
        <v>483</v>
      </c>
      <c r="C468" s="61">
        <v>2480</v>
      </c>
      <c r="D468" s="60" t="s">
        <v>192</v>
      </c>
      <c r="E468" s="52">
        <v>226</v>
      </c>
      <c r="F468" s="48">
        <f t="shared" si="57"/>
        <v>287.02</v>
      </c>
      <c r="G468" s="48">
        <f t="shared" si="58"/>
        <v>71190</v>
      </c>
      <c r="H468" s="49">
        <f t="shared" si="59"/>
        <v>90411</v>
      </c>
      <c r="I468" s="10"/>
      <c r="K468" s="10"/>
      <c r="L468" s="10"/>
      <c r="M468" s="10"/>
      <c r="N468" s="10"/>
      <c r="O468" s="10"/>
      <c r="P468" s="10"/>
      <c r="Q468" s="10"/>
      <c r="R468" s="10"/>
    </row>
    <row r="469" spans="1:18" ht="29.25" customHeight="1" x14ac:dyDescent="0.2">
      <c r="B469" s="60" t="s">
        <v>484</v>
      </c>
      <c r="C469" s="61">
        <v>2485</v>
      </c>
      <c r="D469" s="60" t="s">
        <v>200</v>
      </c>
      <c r="E469" s="52">
        <v>23.6</v>
      </c>
      <c r="F469" s="48">
        <f t="shared" si="57"/>
        <v>29.972000000000001</v>
      </c>
      <c r="G469" s="48">
        <f t="shared" si="58"/>
        <v>7434</v>
      </c>
      <c r="H469" s="49">
        <f t="shared" si="59"/>
        <v>9441</v>
      </c>
      <c r="I469" s="10"/>
      <c r="K469" s="10"/>
      <c r="L469" s="10"/>
      <c r="M469" s="10"/>
      <c r="N469" s="10"/>
      <c r="O469" s="10"/>
      <c r="P469" s="10"/>
      <c r="Q469" s="10"/>
      <c r="R469" s="10"/>
    </row>
    <row r="470" spans="1:18" ht="42.75" customHeight="1" x14ac:dyDescent="0.2">
      <c r="B470" s="60" t="s">
        <v>478</v>
      </c>
      <c r="C470" s="61" t="s">
        <v>51</v>
      </c>
      <c r="D470" s="60" t="s">
        <v>197</v>
      </c>
      <c r="E470" s="52">
        <v>526</v>
      </c>
      <c r="F470" s="48">
        <f t="shared" si="57"/>
        <v>668.02</v>
      </c>
      <c r="G470" s="48">
        <f t="shared" si="58"/>
        <v>165690</v>
      </c>
      <c r="H470" s="49">
        <f t="shared" si="59"/>
        <v>210426</v>
      </c>
      <c r="I470" s="10"/>
      <c r="K470" s="10"/>
      <c r="L470" s="10"/>
      <c r="M470" s="10"/>
      <c r="N470" s="10"/>
      <c r="O470" s="10"/>
      <c r="P470" s="10"/>
      <c r="Q470" s="10"/>
      <c r="R470" s="10"/>
    </row>
    <row r="471" spans="1:18" ht="36" customHeight="1" x14ac:dyDescent="0.2">
      <c r="B471" s="60" t="s">
        <v>491</v>
      </c>
      <c r="C471" s="61" t="s">
        <v>91</v>
      </c>
      <c r="D471" s="60" t="s">
        <v>201</v>
      </c>
      <c r="E471" s="52">
        <v>299</v>
      </c>
      <c r="F471" s="48">
        <f t="shared" si="57"/>
        <v>379.73</v>
      </c>
      <c r="G471" s="48">
        <f t="shared" si="58"/>
        <v>94185</v>
      </c>
      <c r="H471" s="49">
        <f t="shared" si="59"/>
        <v>119615</v>
      </c>
      <c r="I471" s="10"/>
      <c r="K471" s="10"/>
      <c r="L471" s="10"/>
      <c r="M471" s="10"/>
      <c r="N471" s="10"/>
      <c r="O471" s="10"/>
      <c r="P471" s="10"/>
      <c r="Q471" s="10"/>
      <c r="R471" s="10"/>
    </row>
    <row r="472" spans="1:18" ht="36.75" customHeight="1" x14ac:dyDescent="0.2">
      <c r="B472" s="60" t="s">
        <v>473</v>
      </c>
      <c r="C472" s="61">
        <v>2509</v>
      </c>
      <c r="D472" s="60" t="s">
        <v>186</v>
      </c>
      <c r="E472" s="52">
        <v>81.7</v>
      </c>
      <c r="F472" s="48">
        <f t="shared" si="57"/>
        <v>103.759</v>
      </c>
      <c r="G472" s="48">
        <f t="shared" si="58"/>
        <v>25735.5</v>
      </c>
      <c r="H472" s="49">
        <f t="shared" si="59"/>
        <v>32684</v>
      </c>
      <c r="I472" s="10"/>
      <c r="K472" s="10"/>
      <c r="L472" s="10"/>
      <c r="M472" s="10"/>
      <c r="N472" s="10"/>
      <c r="O472" s="10"/>
      <c r="P472" s="10"/>
      <c r="Q472" s="10"/>
      <c r="R472" s="10"/>
    </row>
    <row r="473" spans="1:18" ht="43.5" customHeight="1" x14ac:dyDescent="0.2">
      <c r="A473" s="39"/>
      <c r="B473" s="60" t="s">
        <v>479</v>
      </c>
      <c r="C473" s="61">
        <v>2655</v>
      </c>
      <c r="D473" s="60" t="s">
        <v>190</v>
      </c>
      <c r="E473" s="52">
        <v>398</v>
      </c>
      <c r="F473" s="48">
        <f t="shared" si="57"/>
        <v>505.46</v>
      </c>
      <c r="G473" s="48">
        <f t="shared" si="58"/>
        <v>125370</v>
      </c>
      <c r="H473" s="49">
        <f t="shared" si="59"/>
        <v>159220</v>
      </c>
      <c r="I473" s="10"/>
      <c r="K473" s="10"/>
      <c r="L473" s="10"/>
      <c r="M473" s="10"/>
      <c r="N473" s="10"/>
      <c r="O473" s="10"/>
      <c r="P473" s="10"/>
      <c r="Q473" s="10"/>
      <c r="R473" s="10"/>
    </row>
    <row r="474" spans="1:18" ht="45" customHeight="1" x14ac:dyDescent="0.2">
      <c r="A474" s="35"/>
      <c r="B474" s="60" t="s">
        <v>485</v>
      </c>
      <c r="C474" s="61">
        <v>2660</v>
      </c>
      <c r="D474" s="60" t="s">
        <v>194</v>
      </c>
      <c r="E474" s="52">
        <v>201</v>
      </c>
      <c r="F474" s="48">
        <f t="shared" si="57"/>
        <v>255.27</v>
      </c>
      <c r="G474" s="48">
        <f t="shared" si="58"/>
        <v>63315</v>
      </c>
      <c r="H474" s="49">
        <f t="shared" si="59"/>
        <v>80410</v>
      </c>
      <c r="I474" s="10"/>
      <c r="K474" s="10"/>
      <c r="L474" s="10"/>
      <c r="M474" s="10"/>
      <c r="N474" s="10"/>
      <c r="O474" s="10"/>
      <c r="P474" s="10"/>
      <c r="Q474" s="10"/>
      <c r="R474" s="10"/>
    </row>
    <row r="475" spans="1:18" ht="33.75" customHeight="1" x14ac:dyDescent="0.2">
      <c r="B475" s="60" t="s">
        <v>486</v>
      </c>
      <c r="C475" s="61">
        <v>2665</v>
      </c>
      <c r="D475" s="60" t="s">
        <v>278</v>
      </c>
      <c r="E475" s="52">
        <v>127</v>
      </c>
      <c r="F475" s="48">
        <f t="shared" si="57"/>
        <v>161.29</v>
      </c>
      <c r="G475" s="48">
        <f t="shared" si="58"/>
        <v>40005</v>
      </c>
      <c r="H475" s="49">
        <f t="shared" si="59"/>
        <v>50806</v>
      </c>
      <c r="I475" s="10"/>
      <c r="K475" s="10"/>
      <c r="L475" s="10"/>
      <c r="M475" s="10"/>
      <c r="N475" s="10"/>
      <c r="O475" s="10"/>
      <c r="P475" s="10"/>
      <c r="Q475" s="10"/>
      <c r="R475" s="10"/>
    </row>
    <row r="476" spans="1:18" x14ac:dyDescent="0.2">
      <c r="B476" s="60" t="s">
        <v>492</v>
      </c>
      <c r="C476" s="61">
        <v>2670</v>
      </c>
      <c r="D476" s="60" t="s">
        <v>202</v>
      </c>
      <c r="E476" s="52">
        <v>58.2</v>
      </c>
      <c r="F476" s="48">
        <f t="shared" si="57"/>
        <v>73.914000000000001</v>
      </c>
      <c r="G476" s="48">
        <f t="shared" si="58"/>
        <v>18333</v>
      </c>
      <c r="H476" s="49">
        <f t="shared" si="59"/>
        <v>23283</v>
      </c>
      <c r="I476" s="10"/>
      <c r="K476" s="10"/>
      <c r="L476" s="10"/>
      <c r="M476" s="10"/>
      <c r="N476" s="10"/>
      <c r="O476" s="10"/>
      <c r="P476" s="10"/>
      <c r="Q476" s="10"/>
      <c r="R476" s="10"/>
    </row>
    <row r="477" spans="1:18" ht="12.75" customHeight="1" x14ac:dyDescent="0.2">
      <c r="B477" s="60" t="s">
        <v>487</v>
      </c>
      <c r="C477" s="61">
        <v>2481</v>
      </c>
      <c r="D477" s="60" t="s">
        <v>195</v>
      </c>
      <c r="E477" s="52">
        <v>19.8</v>
      </c>
      <c r="F477" s="48">
        <f t="shared" si="57"/>
        <v>25.146000000000001</v>
      </c>
      <c r="G477" s="48">
        <f t="shared" si="58"/>
        <v>6237</v>
      </c>
      <c r="H477" s="49">
        <f t="shared" si="59"/>
        <v>7921</v>
      </c>
      <c r="I477" s="10"/>
      <c r="K477" s="10"/>
      <c r="L477" s="10"/>
      <c r="M477" s="10"/>
      <c r="N477" s="10"/>
      <c r="O477" s="10"/>
      <c r="P477" s="10"/>
      <c r="Q477" s="10"/>
      <c r="R477" s="10"/>
    </row>
    <row r="478" spans="1:18" ht="12.75" customHeight="1" x14ac:dyDescent="0.2">
      <c r="B478" s="109"/>
      <c r="C478" s="68"/>
      <c r="D478" s="63"/>
      <c r="E478" s="53"/>
      <c r="F478" s="10"/>
      <c r="G478" s="10"/>
      <c r="H478" s="10"/>
      <c r="I478" s="10"/>
      <c r="K478" s="10"/>
      <c r="L478" s="10"/>
      <c r="M478" s="10"/>
      <c r="N478" s="10"/>
      <c r="O478" s="10"/>
      <c r="P478" s="10"/>
      <c r="Q478" s="10"/>
      <c r="R478" s="10"/>
    </row>
    <row r="479" spans="1:18" ht="12.75" customHeight="1" x14ac:dyDescent="0.2">
      <c r="B479" s="109"/>
      <c r="C479" s="68"/>
      <c r="D479" s="118" t="s">
        <v>296</v>
      </c>
      <c r="E479" s="53"/>
      <c r="F479" s="10"/>
      <c r="G479" s="10"/>
      <c r="H479" s="10"/>
      <c r="I479" s="10"/>
      <c r="K479" s="10"/>
      <c r="L479" s="10"/>
      <c r="M479" s="10"/>
      <c r="N479" s="10"/>
      <c r="O479" s="10"/>
      <c r="P479" s="10"/>
      <c r="Q479" s="10"/>
      <c r="R479" s="10"/>
    </row>
    <row r="480" spans="1:18" ht="12.75" customHeight="1" x14ac:dyDescent="0.2">
      <c r="B480" s="109"/>
      <c r="C480" s="68"/>
      <c r="D480" s="123"/>
      <c r="E480" s="53"/>
      <c r="F480" s="10"/>
      <c r="G480" s="10"/>
      <c r="H480" s="10"/>
      <c r="I480" s="10"/>
      <c r="K480" s="10"/>
      <c r="L480" s="10"/>
      <c r="M480" s="10"/>
      <c r="N480" s="10"/>
      <c r="O480" s="10"/>
      <c r="P480" s="10"/>
      <c r="Q480" s="10"/>
      <c r="R480" s="10"/>
    </row>
    <row r="481" spans="1:18" ht="12.75" customHeight="1" x14ac:dyDescent="0.2">
      <c r="B481" s="109"/>
      <c r="C481" s="68"/>
      <c r="D481" s="63"/>
      <c r="E481" s="53"/>
      <c r="F481" s="10"/>
      <c r="G481" s="10"/>
      <c r="H481" s="10"/>
      <c r="I481" s="10"/>
      <c r="K481" s="10"/>
      <c r="L481" s="10"/>
      <c r="M481" s="10"/>
      <c r="N481" s="10"/>
      <c r="O481" s="10"/>
      <c r="P481" s="10"/>
      <c r="Q481" s="10"/>
      <c r="R481" s="10"/>
    </row>
    <row r="482" spans="1:18" ht="15" customHeight="1" x14ac:dyDescent="0.2">
      <c r="B482" s="109"/>
      <c r="C482" s="68"/>
      <c r="D482" s="102" t="s">
        <v>339</v>
      </c>
      <c r="E482" s="53"/>
      <c r="F482" s="10"/>
      <c r="G482" s="10"/>
      <c r="H482" s="10"/>
      <c r="I482" s="10"/>
      <c r="K482" s="10"/>
      <c r="L482" s="10"/>
      <c r="M482" s="10"/>
      <c r="N482" s="10"/>
      <c r="O482" s="10"/>
      <c r="P482" s="10"/>
      <c r="Q482" s="10"/>
      <c r="R482" s="10"/>
    </row>
    <row r="483" spans="1:18" ht="12.75" customHeight="1" x14ac:dyDescent="0.2">
      <c r="B483" s="109"/>
      <c r="C483" s="68"/>
      <c r="D483" s="78"/>
      <c r="E483" s="53"/>
      <c r="F483" s="10"/>
      <c r="G483" s="10"/>
      <c r="H483" s="10"/>
      <c r="I483" s="10"/>
      <c r="K483" s="10"/>
      <c r="L483" s="10"/>
      <c r="M483" s="10"/>
      <c r="N483" s="10"/>
      <c r="O483" s="10"/>
      <c r="P483" s="10"/>
      <c r="Q483" s="10"/>
      <c r="R483" s="10"/>
    </row>
    <row r="484" spans="1:18" ht="12.75" customHeight="1" x14ac:dyDescent="0.2">
      <c r="B484" s="91"/>
      <c r="C484" s="68"/>
      <c r="D484" s="63"/>
      <c r="E484" s="53"/>
      <c r="F484" s="10"/>
      <c r="G484" s="10"/>
      <c r="H484" s="10"/>
      <c r="I484" s="10"/>
      <c r="K484" s="10"/>
      <c r="L484" s="10"/>
      <c r="M484" s="10"/>
      <c r="N484" s="10"/>
      <c r="O484" s="10"/>
      <c r="P484" s="10"/>
      <c r="Q484" s="10"/>
      <c r="R484" s="10"/>
    </row>
    <row r="485" spans="1:18" ht="40.5" customHeight="1" x14ac:dyDescent="0.2">
      <c r="B485" s="60" t="s">
        <v>493</v>
      </c>
      <c r="C485" s="61" t="s">
        <v>246</v>
      </c>
      <c r="D485" s="60" t="s">
        <v>279</v>
      </c>
      <c r="E485" s="52">
        <v>212</v>
      </c>
      <c r="F485" s="48">
        <f t="shared" ref="F485:F488" si="60">E485*1.27</f>
        <v>269.24</v>
      </c>
      <c r="G485" s="48">
        <f t="shared" ref="G485:G488" si="61">E485*315</f>
        <v>66780</v>
      </c>
      <c r="H485" s="49">
        <f t="shared" ref="H485:H488" si="62">F485*315</f>
        <v>84811</v>
      </c>
      <c r="I485" s="10"/>
      <c r="K485" s="10"/>
      <c r="L485" s="10"/>
      <c r="M485" s="10"/>
      <c r="N485" s="10"/>
      <c r="O485" s="10"/>
      <c r="P485" s="10"/>
      <c r="Q485" s="10"/>
      <c r="R485" s="10"/>
    </row>
    <row r="486" spans="1:18" ht="43.5" customHeight="1" x14ac:dyDescent="0.2">
      <c r="B486" s="60" t="s">
        <v>494</v>
      </c>
      <c r="C486" s="61">
        <v>4460</v>
      </c>
      <c r="D486" s="60" t="s">
        <v>203</v>
      </c>
      <c r="E486" s="52">
        <v>399</v>
      </c>
      <c r="F486" s="48">
        <f t="shared" si="60"/>
        <v>506.73</v>
      </c>
      <c r="G486" s="48">
        <f t="shared" si="61"/>
        <v>125685</v>
      </c>
      <c r="H486" s="49">
        <f t="shared" si="62"/>
        <v>159620</v>
      </c>
      <c r="I486" s="10"/>
      <c r="K486" s="10"/>
      <c r="L486" s="10"/>
      <c r="M486" s="10"/>
      <c r="N486" s="10"/>
      <c r="O486" s="10"/>
      <c r="P486" s="10"/>
      <c r="Q486" s="10"/>
      <c r="R486" s="10"/>
    </row>
    <row r="487" spans="1:18" ht="39.75" customHeight="1" x14ac:dyDescent="0.2">
      <c r="B487" s="60" t="s">
        <v>495</v>
      </c>
      <c r="C487" s="61">
        <v>4479</v>
      </c>
      <c r="D487" s="60" t="s">
        <v>204</v>
      </c>
      <c r="E487" s="52">
        <v>499</v>
      </c>
      <c r="F487" s="48">
        <f t="shared" si="60"/>
        <v>633.73</v>
      </c>
      <c r="G487" s="48">
        <f t="shared" si="61"/>
        <v>157185</v>
      </c>
      <c r="H487" s="49">
        <f t="shared" si="62"/>
        <v>199625</v>
      </c>
      <c r="I487" s="10"/>
      <c r="K487" s="10"/>
      <c r="L487" s="10"/>
      <c r="M487" s="10"/>
      <c r="N487" s="10"/>
      <c r="O487" s="10"/>
      <c r="P487" s="10"/>
      <c r="Q487" s="10"/>
      <c r="R487" s="10"/>
    </row>
    <row r="488" spans="1:18" ht="35.25" customHeight="1" x14ac:dyDescent="0.2">
      <c r="A488" s="28"/>
      <c r="B488" s="60" t="s">
        <v>496</v>
      </c>
      <c r="C488" s="61" t="s">
        <v>92</v>
      </c>
      <c r="D488" s="60" t="s">
        <v>205</v>
      </c>
      <c r="E488" s="52">
        <v>499</v>
      </c>
      <c r="F488" s="48">
        <f t="shared" si="60"/>
        <v>633.73</v>
      </c>
      <c r="G488" s="48">
        <f t="shared" si="61"/>
        <v>157185</v>
      </c>
      <c r="H488" s="49">
        <f t="shared" si="62"/>
        <v>199625</v>
      </c>
      <c r="I488" s="10"/>
      <c r="K488" s="10"/>
      <c r="L488" s="10"/>
      <c r="M488" s="10"/>
      <c r="N488" s="10"/>
      <c r="O488" s="10"/>
      <c r="P488" s="10"/>
      <c r="Q488" s="10"/>
      <c r="R488" s="10"/>
    </row>
    <row r="489" spans="1:18" s="39" customFormat="1" ht="15" x14ac:dyDescent="0.2">
      <c r="A489" s="3"/>
      <c r="B489" s="91"/>
      <c r="C489" s="68"/>
      <c r="D489" s="124"/>
      <c r="E489" s="53"/>
    </row>
    <row r="490" spans="1:18" ht="35.1" customHeight="1" x14ac:dyDescent="0.2">
      <c r="A490" s="39"/>
      <c r="B490" s="96"/>
      <c r="C490" s="77"/>
      <c r="D490" s="124"/>
      <c r="E490" s="53"/>
      <c r="F490" s="13"/>
      <c r="G490" s="13"/>
      <c r="H490" s="13"/>
      <c r="I490" s="13"/>
      <c r="K490" s="10"/>
      <c r="L490" s="10"/>
      <c r="M490" s="10"/>
      <c r="N490" s="10"/>
      <c r="O490" s="10"/>
      <c r="P490" s="10"/>
      <c r="Q490" s="10"/>
      <c r="R490" s="10"/>
    </row>
    <row r="491" spans="1:18" ht="35.1" customHeight="1" x14ac:dyDescent="0.2">
      <c r="A491" s="39"/>
      <c r="B491" s="96"/>
      <c r="C491" s="77"/>
      <c r="D491" s="87" t="s">
        <v>206</v>
      </c>
      <c r="E491" s="53"/>
      <c r="F491" s="10"/>
      <c r="G491" s="10"/>
      <c r="H491" s="10"/>
      <c r="I491" s="10"/>
      <c r="K491" s="10"/>
      <c r="L491" s="10"/>
      <c r="M491" s="10"/>
      <c r="N491" s="10"/>
      <c r="O491" s="10"/>
      <c r="P491" s="10"/>
      <c r="Q491" s="10"/>
      <c r="R491" s="10"/>
    </row>
    <row r="492" spans="1:18" ht="35.1" customHeight="1" x14ac:dyDescent="0.2">
      <c r="B492" s="60" t="s">
        <v>497</v>
      </c>
      <c r="C492" s="61">
        <v>4468</v>
      </c>
      <c r="D492" s="60" t="s">
        <v>207</v>
      </c>
      <c r="E492" s="52">
        <v>40.299999999999997</v>
      </c>
      <c r="F492" s="48">
        <f t="shared" ref="F492:F495" si="63">E492*1.27</f>
        <v>51.180999999999997</v>
      </c>
      <c r="G492" s="48">
        <f t="shared" ref="G492:G495" si="64">E492*315</f>
        <v>12694.5</v>
      </c>
      <c r="H492" s="49">
        <f t="shared" ref="H492:H495" si="65">F492*315</f>
        <v>16122</v>
      </c>
      <c r="I492" s="10"/>
      <c r="K492" s="10"/>
      <c r="L492" s="10"/>
      <c r="M492" s="10"/>
      <c r="N492" s="10"/>
      <c r="O492" s="10"/>
      <c r="P492" s="10"/>
      <c r="Q492" s="10"/>
      <c r="R492" s="10"/>
    </row>
    <row r="493" spans="1:18" ht="35.1" customHeight="1" x14ac:dyDescent="0.2">
      <c r="B493" s="60" t="s">
        <v>498</v>
      </c>
      <c r="C493" s="61">
        <v>4474</v>
      </c>
      <c r="D493" s="60" t="s">
        <v>208</v>
      </c>
      <c r="E493" s="52">
        <v>21.6</v>
      </c>
      <c r="F493" s="48">
        <f t="shared" si="63"/>
        <v>27.431999999999999</v>
      </c>
      <c r="G493" s="48">
        <f t="shared" si="64"/>
        <v>6804</v>
      </c>
      <c r="H493" s="49">
        <f t="shared" si="65"/>
        <v>8641</v>
      </c>
      <c r="I493" s="10"/>
      <c r="K493" s="10"/>
      <c r="L493" s="10"/>
      <c r="M493" s="10"/>
      <c r="N493" s="10"/>
      <c r="O493" s="10"/>
      <c r="P493" s="10"/>
      <c r="Q493" s="10"/>
      <c r="R493" s="10"/>
    </row>
    <row r="494" spans="1:18" ht="35.1" customHeight="1" x14ac:dyDescent="0.2">
      <c r="A494" s="28"/>
      <c r="B494" s="60" t="s">
        <v>499</v>
      </c>
      <c r="C494" s="61" t="s">
        <v>247</v>
      </c>
      <c r="D494" s="60" t="s">
        <v>209</v>
      </c>
      <c r="E494" s="52">
        <v>17</v>
      </c>
      <c r="F494" s="48">
        <f t="shared" si="63"/>
        <v>21.59</v>
      </c>
      <c r="G494" s="48">
        <f t="shared" si="64"/>
        <v>5355</v>
      </c>
      <c r="H494" s="49">
        <f t="shared" si="65"/>
        <v>6801</v>
      </c>
      <c r="I494" s="10"/>
      <c r="K494" s="10"/>
      <c r="L494" s="10"/>
      <c r="M494" s="10"/>
      <c r="N494" s="10"/>
      <c r="O494" s="10"/>
      <c r="P494" s="10"/>
      <c r="Q494" s="10"/>
      <c r="R494" s="10"/>
    </row>
    <row r="495" spans="1:18" ht="35.1" customHeight="1" x14ac:dyDescent="0.2">
      <c r="A495" s="28"/>
      <c r="B495" s="60" t="s">
        <v>500</v>
      </c>
      <c r="C495" s="61" t="s">
        <v>248</v>
      </c>
      <c r="D495" s="60" t="s">
        <v>210</v>
      </c>
      <c r="E495" s="52">
        <v>241.8</v>
      </c>
      <c r="F495" s="48">
        <f t="shared" si="63"/>
        <v>307.08600000000001</v>
      </c>
      <c r="G495" s="48">
        <f t="shared" si="64"/>
        <v>76167</v>
      </c>
      <c r="H495" s="49">
        <f t="shared" si="65"/>
        <v>96732</v>
      </c>
      <c r="I495" s="10"/>
      <c r="K495" s="10"/>
      <c r="L495" s="10"/>
      <c r="M495" s="10"/>
      <c r="N495" s="10"/>
      <c r="O495" s="10"/>
      <c r="P495" s="10"/>
      <c r="Q495" s="10"/>
      <c r="R495" s="10"/>
    </row>
    <row r="496" spans="1:18" s="28" customFormat="1" ht="35.1" customHeight="1" x14ac:dyDescent="0.2">
      <c r="B496" s="70"/>
      <c r="C496" s="68"/>
      <c r="D496" s="63"/>
      <c r="E496" s="53"/>
      <c r="F496" s="10"/>
      <c r="G496" s="10"/>
      <c r="H496" s="10"/>
      <c r="I496" s="10"/>
      <c r="K496" s="10"/>
      <c r="L496" s="10"/>
      <c r="M496" s="10"/>
      <c r="N496" s="10"/>
      <c r="O496" s="10"/>
      <c r="P496" s="10"/>
      <c r="Q496" s="10"/>
      <c r="R496" s="10"/>
    </row>
    <row r="497" spans="1:18" ht="22.5" customHeight="1" x14ac:dyDescent="0.2">
      <c r="A497" s="39"/>
      <c r="B497" s="125"/>
      <c r="C497" s="126"/>
      <c r="D497" s="127" t="s">
        <v>363</v>
      </c>
      <c r="E497" s="53"/>
      <c r="F497" s="10"/>
      <c r="G497" s="10"/>
      <c r="H497" s="10"/>
      <c r="I497" s="10"/>
      <c r="K497" s="10"/>
      <c r="L497" s="10"/>
      <c r="M497" s="10"/>
      <c r="N497" s="10"/>
      <c r="O497" s="10"/>
      <c r="P497" s="10"/>
      <c r="Q497" s="10"/>
      <c r="R497" s="10"/>
    </row>
    <row r="498" spans="1:18" ht="35.1" customHeight="1" x14ac:dyDescent="0.2">
      <c r="B498" s="90"/>
      <c r="C498" s="68"/>
      <c r="D498" s="63"/>
      <c r="E498" s="53"/>
      <c r="F498" s="10"/>
      <c r="G498" s="10"/>
      <c r="H498" s="10"/>
      <c r="I498" s="10"/>
      <c r="K498" s="10"/>
      <c r="L498" s="10"/>
      <c r="M498" s="10"/>
      <c r="N498" s="10"/>
      <c r="O498" s="10"/>
      <c r="P498" s="10"/>
      <c r="Q498" s="10"/>
      <c r="R498" s="10"/>
    </row>
    <row r="499" spans="1:18" x14ac:dyDescent="0.2">
      <c r="B499" s="60" t="s">
        <v>501</v>
      </c>
      <c r="C499" s="61">
        <v>3905</v>
      </c>
      <c r="D499" s="62" t="s">
        <v>340</v>
      </c>
      <c r="E499" s="52">
        <v>115.5</v>
      </c>
      <c r="F499" s="48">
        <f>E499*1.27</f>
        <v>146.685</v>
      </c>
      <c r="G499" s="48">
        <f>E499*315</f>
        <v>36382.5</v>
      </c>
      <c r="H499" s="49">
        <f>F499*315</f>
        <v>46206</v>
      </c>
      <c r="I499" s="10"/>
      <c r="K499" s="10"/>
      <c r="L499" s="10"/>
      <c r="M499" s="10"/>
      <c r="N499" s="10"/>
      <c r="O499" s="10"/>
      <c r="P499" s="10"/>
      <c r="Q499" s="10"/>
      <c r="R499" s="10"/>
    </row>
    <row r="500" spans="1:18" x14ac:dyDescent="0.2">
      <c r="B500" s="91"/>
      <c r="C500" s="68"/>
      <c r="D500" s="69" t="s">
        <v>167</v>
      </c>
      <c r="E500" s="53"/>
      <c r="F500" s="10"/>
      <c r="G500" s="10"/>
      <c r="H500" s="10"/>
      <c r="I500" s="10"/>
      <c r="K500" s="10"/>
      <c r="L500" s="10"/>
      <c r="M500" s="10"/>
      <c r="N500" s="10"/>
      <c r="O500" s="10"/>
      <c r="P500" s="10"/>
      <c r="Q500" s="10"/>
      <c r="R500" s="10"/>
    </row>
    <row r="501" spans="1:18" ht="17.25" customHeight="1" x14ac:dyDescent="0.2">
      <c r="B501" s="60" t="s">
        <v>502</v>
      </c>
      <c r="C501" s="61">
        <v>3901</v>
      </c>
      <c r="D501" s="60" t="s">
        <v>211</v>
      </c>
      <c r="E501" s="52">
        <v>32.700000000000003</v>
      </c>
      <c r="F501" s="48">
        <f t="shared" ref="F501:F504" si="66">E501*1.27</f>
        <v>41.529000000000003</v>
      </c>
      <c r="G501" s="48">
        <f t="shared" ref="G501:G504" si="67">E501*315</f>
        <v>10300.5</v>
      </c>
      <c r="H501" s="49">
        <f t="shared" ref="H501:H504" si="68">F501*315</f>
        <v>13082</v>
      </c>
      <c r="I501" s="10"/>
      <c r="K501" s="10"/>
      <c r="L501" s="10"/>
      <c r="M501" s="10"/>
      <c r="N501" s="10"/>
      <c r="O501" s="10"/>
      <c r="P501" s="10"/>
      <c r="Q501" s="10"/>
      <c r="R501" s="10"/>
    </row>
    <row r="502" spans="1:18" s="28" customFormat="1" ht="12.75" customHeight="1" x14ac:dyDescent="0.2">
      <c r="A502" s="3"/>
      <c r="B502" s="60" t="s">
        <v>503</v>
      </c>
      <c r="C502" s="61">
        <v>3902</v>
      </c>
      <c r="D502" s="60" t="s">
        <v>212</v>
      </c>
      <c r="E502" s="52">
        <v>32.700000000000003</v>
      </c>
      <c r="F502" s="48">
        <f t="shared" si="66"/>
        <v>41.529000000000003</v>
      </c>
      <c r="G502" s="48">
        <f t="shared" si="67"/>
        <v>10300.5</v>
      </c>
      <c r="H502" s="49">
        <f t="shared" si="68"/>
        <v>13082</v>
      </c>
    </row>
    <row r="503" spans="1:18" ht="12.75" customHeight="1" x14ac:dyDescent="0.2">
      <c r="B503" s="60" t="s">
        <v>504</v>
      </c>
      <c r="C503" s="61">
        <v>3903</v>
      </c>
      <c r="D503" s="60" t="s">
        <v>213</v>
      </c>
      <c r="E503" s="52">
        <v>32.700000000000003</v>
      </c>
      <c r="F503" s="48">
        <f t="shared" si="66"/>
        <v>41.529000000000003</v>
      </c>
      <c r="G503" s="48">
        <f t="shared" si="67"/>
        <v>10300.5</v>
      </c>
      <c r="H503" s="49">
        <f t="shared" si="68"/>
        <v>13082</v>
      </c>
      <c r="I503" s="10"/>
      <c r="K503" s="10"/>
      <c r="L503" s="10"/>
      <c r="M503" s="10"/>
      <c r="N503" s="10"/>
      <c r="O503" s="10"/>
      <c r="P503" s="10"/>
      <c r="Q503" s="10"/>
      <c r="R503" s="10"/>
    </row>
    <row r="504" spans="1:18" ht="12.75" customHeight="1" x14ac:dyDescent="0.2">
      <c r="B504" s="60" t="s">
        <v>505</v>
      </c>
      <c r="C504" s="61">
        <v>3904</v>
      </c>
      <c r="D504" s="60" t="s">
        <v>214</v>
      </c>
      <c r="E504" s="52">
        <v>24.8</v>
      </c>
      <c r="F504" s="48">
        <f t="shared" si="66"/>
        <v>31.495999999999999</v>
      </c>
      <c r="G504" s="48">
        <f t="shared" si="67"/>
        <v>7812</v>
      </c>
      <c r="H504" s="49">
        <f t="shared" si="68"/>
        <v>9921</v>
      </c>
      <c r="I504" s="10"/>
      <c r="K504" s="10"/>
      <c r="L504" s="10"/>
      <c r="M504" s="10"/>
      <c r="N504" s="10"/>
      <c r="O504" s="10"/>
      <c r="P504" s="10"/>
      <c r="Q504" s="10"/>
      <c r="R504" s="10"/>
    </row>
    <row r="505" spans="1:18" s="39" customFormat="1" ht="15" x14ac:dyDescent="0.2">
      <c r="A505" s="3"/>
      <c r="B505" s="91"/>
      <c r="C505" s="68"/>
      <c r="D505" s="95"/>
      <c r="E505" s="53"/>
    </row>
    <row r="506" spans="1:18" s="39" customFormat="1" ht="15" x14ac:dyDescent="0.2">
      <c r="A506" s="10"/>
      <c r="B506" s="60" t="s">
        <v>506</v>
      </c>
      <c r="C506" s="61">
        <v>3910</v>
      </c>
      <c r="D506" s="62" t="s">
        <v>341</v>
      </c>
      <c r="E506" s="52">
        <v>125</v>
      </c>
      <c r="F506" s="48">
        <f>E506*1.27</f>
        <v>158.75</v>
      </c>
      <c r="G506" s="48">
        <f>E506*315</f>
        <v>39375</v>
      </c>
      <c r="H506" s="49">
        <f>F506*315</f>
        <v>50006</v>
      </c>
    </row>
    <row r="507" spans="1:18" x14ac:dyDescent="0.2">
      <c r="A507" s="10"/>
      <c r="B507" s="91"/>
      <c r="C507" s="63"/>
      <c r="D507" s="69" t="s">
        <v>167</v>
      </c>
      <c r="E507" s="53"/>
      <c r="F507" s="10"/>
      <c r="G507" s="10"/>
      <c r="H507" s="10"/>
      <c r="I507" s="10"/>
      <c r="K507" s="10"/>
      <c r="L507" s="10"/>
      <c r="M507" s="10"/>
      <c r="N507" s="10"/>
      <c r="O507" s="10"/>
      <c r="P507" s="10"/>
      <c r="Q507" s="10"/>
      <c r="R507" s="10"/>
    </row>
    <row r="508" spans="1:18" x14ac:dyDescent="0.2">
      <c r="A508" s="10"/>
      <c r="B508" s="60" t="s">
        <v>507</v>
      </c>
      <c r="C508" s="61">
        <v>3911</v>
      </c>
      <c r="D508" s="60" t="s">
        <v>215</v>
      </c>
      <c r="E508" s="52">
        <v>30</v>
      </c>
      <c r="F508" s="48">
        <f t="shared" ref="F508:F515" si="69">E508*1.27</f>
        <v>38.1</v>
      </c>
      <c r="G508" s="48">
        <f t="shared" ref="G508:G515" si="70">E508*315</f>
        <v>9450</v>
      </c>
      <c r="H508" s="49">
        <f t="shared" ref="H508:H515" si="71">F508*315</f>
        <v>12002</v>
      </c>
      <c r="I508" s="10"/>
      <c r="K508" s="10"/>
      <c r="L508" s="10"/>
      <c r="M508" s="10"/>
      <c r="N508" s="10"/>
      <c r="O508" s="10"/>
      <c r="P508" s="10"/>
      <c r="Q508" s="10"/>
      <c r="R508" s="10"/>
    </row>
    <row r="509" spans="1:18" x14ac:dyDescent="0.2">
      <c r="A509" s="10"/>
      <c r="B509" s="60" t="s">
        <v>508</v>
      </c>
      <c r="C509" s="61">
        <v>3912</v>
      </c>
      <c r="D509" s="60" t="s">
        <v>216</v>
      </c>
      <c r="E509" s="52">
        <v>29.6</v>
      </c>
      <c r="F509" s="48">
        <f t="shared" si="69"/>
        <v>37.591999999999999</v>
      </c>
      <c r="G509" s="48">
        <f t="shared" si="70"/>
        <v>9324</v>
      </c>
      <c r="H509" s="49">
        <f t="shared" si="71"/>
        <v>11841</v>
      </c>
      <c r="I509" s="10"/>
      <c r="K509" s="10"/>
      <c r="L509" s="10"/>
      <c r="M509" s="10"/>
      <c r="N509" s="10"/>
      <c r="O509" s="10"/>
      <c r="P509" s="10"/>
      <c r="Q509" s="10"/>
      <c r="R509" s="10"/>
    </row>
    <row r="510" spans="1:18" s="28" customFormat="1" x14ac:dyDescent="0.2">
      <c r="A510" s="10"/>
      <c r="B510" s="60" t="s">
        <v>509</v>
      </c>
      <c r="C510" s="61">
        <v>3913</v>
      </c>
      <c r="D510" s="60" t="s">
        <v>217</v>
      </c>
      <c r="E510" s="52">
        <v>17.3</v>
      </c>
      <c r="F510" s="48">
        <f t="shared" si="69"/>
        <v>21.971</v>
      </c>
      <c r="G510" s="48">
        <f t="shared" si="70"/>
        <v>5449.5</v>
      </c>
      <c r="H510" s="49">
        <f t="shared" si="71"/>
        <v>6921</v>
      </c>
      <c r="I510" s="10"/>
      <c r="K510" s="10"/>
      <c r="L510" s="10"/>
      <c r="M510" s="10"/>
      <c r="N510" s="10"/>
      <c r="O510" s="10"/>
      <c r="P510" s="10"/>
      <c r="Q510" s="10"/>
      <c r="R510" s="10"/>
    </row>
    <row r="511" spans="1:18" s="28" customFormat="1" x14ac:dyDescent="0.2">
      <c r="A511" s="10"/>
      <c r="B511" s="60" t="s">
        <v>510</v>
      </c>
      <c r="C511" s="61">
        <v>3914</v>
      </c>
      <c r="D511" s="60" t="s">
        <v>218</v>
      </c>
      <c r="E511" s="52">
        <v>17.3</v>
      </c>
      <c r="F511" s="48">
        <f t="shared" si="69"/>
        <v>21.971</v>
      </c>
      <c r="G511" s="48">
        <f t="shared" si="70"/>
        <v>5449.5</v>
      </c>
      <c r="H511" s="49">
        <f t="shared" si="71"/>
        <v>6921</v>
      </c>
      <c r="I511" s="10"/>
      <c r="K511" s="10"/>
      <c r="L511" s="10"/>
      <c r="M511" s="10"/>
      <c r="N511" s="10"/>
      <c r="O511" s="10"/>
      <c r="P511" s="10"/>
      <c r="Q511" s="10"/>
      <c r="R511" s="10"/>
    </row>
    <row r="512" spans="1:18" s="28" customFormat="1" x14ac:dyDescent="0.2">
      <c r="A512" s="10"/>
      <c r="B512" s="60" t="s">
        <v>511</v>
      </c>
      <c r="C512" s="61">
        <v>3915</v>
      </c>
      <c r="D512" s="60" t="s">
        <v>219</v>
      </c>
      <c r="E512" s="52">
        <v>17.3</v>
      </c>
      <c r="F512" s="48">
        <f t="shared" si="69"/>
        <v>21.971</v>
      </c>
      <c r="G512" s="48">
        <f t="shared" si="70"/>
        <v>5449.5</v>
      </c>
      <c r="H512" s="49">
        <f t="shared" si="71"/>
        <v>6921</v>
      </c>
      <c r="I512" s="10"/>
      <c r="K512" s="10"/>
      <c r="L512" s="10"/>
      <c r="M512" s="10"/>
      <c r="N512" s="10"/>
      <c r="O512" s="10"/>
      <c r="P512" s="10"/>
      <c r="Q512" s="10"/>
      <c r="R512" s="10"/>
    </row>
    <row r="513" spans="1:18" s="28" customFormat="1" x14ac:dyDescent="0.2">
      <c r="A513" s="10"/>
      <c r="B513" s="60" t="s">
        <v>512</v>
      </c>
      <c r="C513" s="61">
        <v>3916</v>
      </c>
      <c r="D513" s="60" t="s">
        <v>220</v>
      </c>
      <c r="E513" s="52">
        <v>5</v>
      </c>
      <c r="F513" s="48">
        <f t="shared" si="69"/>
        <v>6.35</v>
      </c>
      <c r="G513" s="48">
        <f t="shared" si="70"/>
        <v>1575</v>
      </c>
      <c r="H513" s="49">
        <f t="shared" si="71"/>
        <v>2000</v>
      </c>
      <c r="I513" s="10"/>
      <c r="K513" s="10"/>
      <c r="L513" s="10"/>
      <c r="M513" s="10"/>
      <c r="N513" s="10"/>
      <c r="O513" s="10"/>
      <c r="P513" s="10"/>
      <c r="Q513" s="10"/>
      <c r="R513" s="10"/>
    </row>
    <row r="514" spans="1:18" s="28" customFormat="1" x14ac:dyDescent="0.2">
      <c r="A514" s="10"/>
      <c r="B514" s="60" t="s">
        <v>513</v>
      </c>
      <c r="C514" s="61">
        <v>3917</v>
      </c>
      <c r="D514" s="60" t="s">
        <v>221</v>
      </c>
      <c r="E514" s="52">
        <v>5</v>
      </c>
      <c r="F514" s="48">
        <f t="shared" si="69"/>
        <v>6.35</v>
      </c>
      <c r="G514" s="48">
        <f t="shared" si="70"/>
        <v>1575</v>
      </c>
      <c r="H514" s="49">
        <f t="shared" si="71"/>
        <v>2000</v>
      </c>
      <c r="I514" s="10"/>
      <c r="K514" s="10"/>
      <c r="L514" s="10"/>
      <c r="M514" s="10"/>
      <c r="N514" s="10"/>
      <c r="O514" s="10"/>
      <c r="P514" s="10"/>
      <c r="Q514" s="10"/>
      <c r="R514" s="10"/>
    </row>
    <row r="515" spans="1:18" s="39" customFormat="1" ht="15" x14ac:dyDescent="0.2">
      <c r="A515" s="10"/>
      <c r="B515" s="60" t="s">
        <v>514</v>
      </c>
      <c r="C515" s="61">
        <v>3918</v>
      </c>
      <c r="D515" s="60" t="s">
        <v>222</v>
      </c>
      <c r="E515" s="52">
        <v>5</v>
      </c>
      <c r="F515" s="48">
        <f t="shared" si="69"/>
        <v>6.35</v>
      </c>
      <c r="G515" s="48">
        <f t="shared" si="70"/>
        <v>1575</v>
      </c>
      <c r="H515" s="49">
        <f t="shared" si="71"/>
        <v>2000</v>
      </c>
    </row>
    <row r="516" spans="1:18" ht="32.1" customHeight="1" x14ac:dyDescent="0.2">
      <c r="A516" s="10"/>
      <c r="B516" s="90"/>
      <c r="C516" s="63"/>
      <c r="D516" s="95"/>
      <c r="E516" s="53"/>
      <c r="F516" s="10"/>
      <c r="G516" s="10"/>
      <c r="H516" s="10"/>
      <c r="I516" s="10"/>
      <c r="K516" s="10"/>
      <c r="L516" s="10"/>
      <c r="M516" s="10"/>
      <c r="N516" s="10"/>
      <c r="O516" s="10"/>
      <c r="P516" s="10"/>
      <c r="Q516" s="10"/>
      <c r="R516" s="10"/>
    </row>
    <row r="517" spans="1:18" x14ac:dyDescent="0.2">
      <c r="A517" s="10"/>
      <c r="B517" s="60" t="s">
        <v>515</v>
      </c>
      <c r="C517" s="61">
        <v>3920</v>
      </c>
      <c r="D517" s="62" t="s">
        <v>342</v>
      </c>
      <c r="E517" s="52">
        <v>142</v>
      </c>
      <c r="F517" s="48">
        <f>E517*1.27</f>
        <v>180.34</v>
      </c>
      <c r="G517" s="48">
        <f>E517*315</f>
        <v>44730</v>
      </c>
      <c r="H517" s="49">
        <f>F517*315</f>
        <v>56807</v>
      </c>
      <c r="I517" s="10"/>
      <c r="K517" s="10"/>
      <c r="L517" s="10"/>
      <c r="M517" s="10"/>
      <c r="N517" s="10"/>
      <c r="O517" s="10"/>
      <c r="P517" s="10"/>
      <c r="Q517" s="10"/>
      <c r="R517" s="10"/>
    </row>
    <row r="518" spans="1:18" x14ac:dyDescent="0.2">
      <c r="A518" s="10"/>
      <c r="B518" s="91"/>
      <c r="C518" s="63"/>
      <c r="D518" s="69" t="s">
        <v>167</v>
      </c>
      <c r="E518" s="53"/>
      <c r="F518" s="10"/>
      <c r="G518" s="10"/>
      <c r="H518" s="10"/>
      <c r="I518" s="10"/>
      <c r="K518" s="10"/>
      <c r="L518" s="10"/>
      <c r="M518" s="10"/>
      <c r="N518" s="10"/>
      <c r="O518" s="10"/>
      <c r="P518" s="10"/>
      <c r="Q518" s="10"/>
      <c r="R518" s="10"/>
    </row>
    <row r="519" spans="1:18" x14ac:dyDescent="0.2">
      <c r="A519" s="10"/>
      <c r="B519" s="60" t="s">
        <v>516</v>
      </c>
      <c r="C519" s="61">
        <v>3921</v>
      </c>
      <c r="D519" s="60" t="s">
        <v>223</v>
      </c>
      <c r="E519" s="52">
        <v>5</v>
      </c>
      <c r="F519" s="48">
        <f t="shared" ref="F519:F526" si="72">E519*1.27</f>
        <v>6.35</v>
      </c>
      <c r="G519" s="48">
        <f t="shared" ref="G519:G526" si="73">E519*315</f>
        <v>1575</v>
      </c>
      <c r="H519" s="49">
        <f t="shared" ref="H519:H526" si="74">F519*315</f>
        <v>2000</v>
      </c>
      <c r="I519" s="10"/>
      <c r="K519" s="10"/>
      <c r="L519" s="10"/>
      <c r="M519" s="10"/>
      <c r="N519" s="10"/>
      <c r="O519" s="10"/>
      <c r="P519" s="10"/>
      <c r="Q519" s="10"/>
      <c r="R519" s="10"/>
    </row>
    <row r="520" spans="1:18" x14ac:dyDescent="0.2">
      <c r="A520" s="10"/>
      <c r="B520" s="60" t="s">
        <v>517</v>
      </c>
      <c r="C520" s="61">
        <v>3922</v>
      </c>
      <c r="D520" s="60" t="s">
        <v>224</v>
      </c>
      <c r="E520" s="52">
        <v>5</v>
      </c>
      <c r="F520" s="48">
        <f t="shared" si="72"/>
        <v>6.35</v>
      </c>
      <c r="G520" s="48">
        <f t="shared" si="73"/>
        <v>1575</v>
      </c>
      <c r="H520" s="49">
        <f t="shared" si="74"/>
        <v>2000</v>
      </c>
      <c r="I520" s="10"/>
      <c r="K520" s="10"/>
      <c r="L520" s="10"/>
      <c r="M520" s="10"/>
      <c r="N520" s="10"/>
      <c r="O520" s="10"/>
      <c r="P520" s="10"/>
      <c r="Q520" s="10"/>
      <c r="R520" s="10"/>
    </row>
    <row r="521" spans="1:18" x14ac:dyDescent="0.2">
      <c r="A521" s="10"/>
      <c r="B521" s="60" t="s">
        <v>518</v>
      </c>
      <c r="C521" s="61">
        <v>3923</v>
      </c>
      <c r="D521" s="60" t="s">
        <v>225</v>
      </c>
      <c r="E521" s="52">
        <v>5</v>
      </c>
      <c r="F521" s="48">
        <f t="shared" si="72"/>
        <v>6.35</v>
      </c>
      <c r="G521" s="48">
        <f t="shared" si="73"/>
        <v>1575</v>
      </c>
      <c r="H521" s="49">
        <f t="shared" si="74"/>
        <v>2000</v>
      </c>
      <c r="I521" s="10"/>
      <c r="K521" s="10"/>
      <c r="L521" s="10"/>
      <c r="M521" s="10"/>
      <c r="N521" s="10"/>
      <c r="O521" s="10"/>
      <c r="P521" s="10"/>
      <c r="Q521" s="10"/>
      <c r="R521" s="10"/>
    </row>
    <row r="522" spans="1:18" x14ac:dyDescent="0.2">
      <c r="A522" s="10"/>
      <c r="B522" s="60" t="s">
        <v>519</v>
      </c>
      <c r="C522" s="61">
        <v>3924</v>
      </c>
      <c r="D522" s="60" t="s">
        <v>226</v>
      </c>
      <c r="E522" s="52">
        <v>33.799999999999997</v>
      </c>
      <c r="F522" s="48">
        <f t="shared" si="72"/>
        <v>42.926000000000002</v>
      </c>
      <c r="G522" s="48">
        <f t="shared" si="73"/>
        <v>10647</v>
      </c>
      <c r="H522" s="49">
        <f t="shared" si="74"/>
        <v>13522</v>
      </c>
      <c r="I522" s="10"/>
      <c r="K522" s="10"/>
      <c r="L522" s="10"/>
      <c r="M522" s="10"/>
      <c r="N522" s="10"/>
      <c r="O522" s="10"/>
      <c r="P522" s="10"/>
      <c r="Q522" s="10"/>
      <c r="R522" s="10"/>
    </row>
    <row r="523" spans="1:18" ht="12.75" customHeight="1" x14ac:dyDescent="0.2">
      <c r="A523" s="10"/>
      <c r="B523" s="60" t="s">
        <v>508</v>
      </c>
      <c r="C523" s="61">
        <v>3912</v>
      </c>
      <c r="D523" s="60" t="s">
        <v>227</v>
      </c>
      <c r="E523" s="52">
        <v>29.6</v>
      </c>
      <c r="F523" s="48">
        <f t="shared" si="72"/>
        <v>37.591999999999999</v>
      </c>
      <c r="G523" s="48">
        <f t="shared" si="73"/>
        <v>9324</v>
      </c>
      <c r="H523" s="49">
        <f t="shared" si="74"/>
        <v>11841</v>
      </c>
      <c r="I523" s="10"/>
      <c r="K523" s="10"/>
      <c r="L523" s="10"/>
      <c r="M523" s="10"/>
      <c r="N523" s="10"/>
      <c r="O523" s="10"/>
      <c r="P523" s="10"/>
      <c r="Q523" s="10"/>
      <c r="R523" s="10"/>
    </row>
    <row r="524" spans="1:18" s="10" customFormat="1" ht="12" x14ac:dyDescent="0.2">
      <c r="B524" s="60" t="s">
        <v>520</v>
      </c>
      <c r="C524" s="61">
        <v>3926</v>
      </c>
      <c r="D524" s="60" t="s">
        <v>228</v>
      </c>
      <c r="E524" s="52">
        <v>22.6</v>
      </c>
      <c r="F524" s="48">
        <f t="shared" si="72"/>
        <v>28.702000000000002</v>
      </c>
      <c r="G524" s="48">
        <f t="shared" si="73"/>
        <v>7119</v>
      </c>
      <c r="H524" s="49">
        <f t="shared" si="74"/>
        <v>9041</v>
      </c>
    </row>
    <row r="525" spans="1:18" s="10" customFormat="1" ht="12" x14ac:dyDescent="0.2">
      <c r="B525" s="60" t="s">
        <v>521</v>
      </c>
      <c r="C525" s="61">
        <v>3927</v>
      </c>
      <c r="D525" s="60" t="s">
        <v>229</v>
      </c>
      <c r="E525" s="52">
        <v>22.6</v>
      </c>
      <c r="F525" s="48">
        <f t="shared" si="72"/>
        <v>28.702000000000002</v>
      </c>
      <c r="G525" s="48">
        <f t="shared" si="73"/>
        <v>7119</v>
      </c>
      <c r="H525" s="49">
        <f t="shared" si="74"/>
        <v>9041</v>
      </c>
    </row>
    <row r="526" spans="1:18" s="10" customFormat="1" ht="12" x14ac:dyDescent="0.2">
      <c r="B526" s="60" t="s">
        <v>522</v>
      </c>
      <c r="C526" s="61">
        <v>3928</v>
      </c>
      <c r="D526" s="60" t="s">
        <v>230</v>
      </c>
      <c r="E526" s="52">
        <v>22.6</v>
      </c>
      <c r="F526" s="48">
        <f t="shared" si="72"/>
        <v>28.702000000000002</v>
      </c>
      <c r="G526" s="48">
        <f t="shared" si="73"/>
        <v>7119</v>
      </c>
      <c r="H526" s="49">
        <f t="shared" si="74"/>
        <v>9041</v>
      </c>
    </row>
    <row r="527" spans="1:18" s="10" customFormat="1" ht="12" x14ac:dyDescent="0.2">
      <c r="B527" s="90"/>
      <c r="C527" s="63"/>
      <c r="D527" s="63"/>
      <c r="E527" s="53"/>
    </row>
    <row r="528" spans="1:18" s="10" customFormat="1" ht="12" x14ac:dyDescent="0.2">
      <c r="B528" s="60" t="s">
        <v>523</v>
      </c>
      <c r="C528" s="61">
        <v>3930</v>
      </c>
      <c r="D528" s="62" t="s">
        <v>344</v>
      </c>
      <c r="E528" s="52">
        <v>196</v>
      </c>
      <c r="F528" s="48">
        <f>E528*1.27</f>
        <v>248.92</v>
      </c>
      <c r="G528" s="48">
        <f>E528*315</f>
        <v>61740</v>
      </c>
      <c r="H528" s="49">
        <f>F528*315</f>
        <v>78410</v>
      </c>
    </row>
    <row r="529" spans="2:11" s="10" customFormat="1" ht="12" x14ac:dyDescent="0.2">
      <c r="B529" s="91"/>
      <c r="C529" s="63"/>
      <c r="D529" s="69" t="s">
        <v>167</v>
      </c>
      <c r="E529" s="53"/>
    </row>
    <row r="530" spans="2:11" s="10" customFormat="1" ht="12.4" customHeight="1" x14ac:dyDescent="0.2">
      <c r="B530" s="60" t="s">
        <v>524</v>
      </c>
      <c r="C530" s="61">
        <v>3931</v>
      </c>
      <c r="D530" s="60" t="s">
        <v>231</v>
      </c>
      <c r="E530" s="52">
        <v>28.5</v>
      </c>
      <c r="F530" s="48">
        <f t="shared" ref="F530:F535" si="75">E530*1.27</f>
        <v>36.195</v>
      </c>
      <c r="G530" s="48">
        <f t="shared" ref="G530:G535" si="76">E530*315</f>
        <v>8977.5</v>
      </c>
      <c r="H530" s="49">
        <f t="shared" ref="H530:H535" si="77">F530*315</f>
        <v>11401</v>
      </c>
    </row>
    <row r="531" spans="2:11" s="10" customFormat="1" ht="12" x14ac:dyDescent="0.2">
      <c r="B531" s="60" t="s">
        <v>525</v>
      </c>
      <c r="C531" s="61">
        <v>3932</v>
      </c>
      <c r="D531" s="60" t="s">
        <v>232</v>
      </c>
      <c r="E531" s="52">
        <v>28.5</v>
      </c>
      <c r="F531" s="48">
        <f t="shared" si="75"/>
        <v>36.195</v>
      </c>
      <c r="G531" s="48">
        <f t="shared" si="76"/>
        <v>8977.5</v>
      </c>
      <c r="H531" s="49">
        <f t="shared" si="77"/>
        <v>11401</v>
      </c>
    </row>
    <row r="532" spans="2:11" s="10" customFormat="1" ht="12" x14ac:dyDescent="0.2">
      <c r="B532" s="60" t="s">
        <v>526</v>
      </c>
      <c r="C532" s="61">
        <v>3933</v>
      </c>
      <c r="D532" s="60" t="s">
        <v>233</v>
      </c>
      <c r="E532" s="52">
        <v>26.9</v>
      </c>
      <c r="F532" s="48">
        <f t="shared" si="75"/>
        <v>34.162999999999997</v>
      </c>
      <c r="G532" s="48">
        <f t="shared" si="76"/>
        <v>8473.5</v>
      </c>
      <c r="H532" s="49">
        <f t="shared" si="77"/>
        <v>10761</v>
      </c>
    </row>
    <row r="533" spans="2:11" s="10" customFormat="1" ht="12" x14ac:dyDescent="0.2">
      <c r="B533" s="60" t="s">
        <v>527</v>
      </c>
      <c r="C533" s="61">
        <v>3934</v>
      </c>
      <c r="D533" s="60" t="s">
        <v>234</v>
      </c>
      <c r="E533" s="52">
        <v>26.9</v>
      </c>
      <c r="F533" s="48">
        <f t="shared" si="75"/>
        <v>34.162999999999997</v>
      </c>
      <c r="G533" s="48">
        <f t="shared" si="76"/>
        <v>8473.5</v>
      </c>
      <c r="H533" s="49">
        <f t="shared" si="77"/>
        <v>10761</v>
      </c>
    </row>
    <row r="534" spans="2:11" s="10" customFormat="1" ht="12" x14ac:dyDescent="0.2">
      <c r="B534" s="60" t="s">
        <v>528</v>
      </c>
      <c r="C534" s="61">
        <v>3935</v>
      </c>
      <c r="D534" s="60" t="s">
        <v>235</v>
      </c>
      <c r="E534" s="52">
        <v>17.899999999999999</v>
      </c>
      <c r="F534" s="48">
        <f t="shared" si="75"/>
        <v>22.733000000000001</v>
      </c>
      <c r="G534" s="48">
        <f t="shared" si="76"/>
        <v>5638.5</v>
      </c>
      <c r="H534" s="49">
        <f t="shared" si="77"/>
        <v>7161</v>
      </c>
    </row>
    <row r="535" spans="2:11" s="10" customFormat="1" ht="12" x14ac:dyDescent="0.2">
      <c r="B535" s="60" t="s">
        <v>529</v>
      </c>
      <c r="C535" s="61">
        <v>3936</v>
      </c>
      <c r="D535" s="60" t="s">
        <v>236</v>
      </c>
      <c r="E535" s="52">
        <v>72.5</v>
      </c>
      <c r="F535" s="48">
        <f t="shared" si="75"/>
        <v>92.075000000000003</v>
      </c>
      <c r="G535" s="48">
        <f t="shared" si="76"/>
        <v>22837.5</v>
      </c>
      <c r="H535" s="49">
        <f t="shared" si="77"/>
        <v>29004</v>
      </c>
    </row>
    <row r="536" spans="2:11" s="10" customFormat="1" ht="12" x14ac:dyDescent="0.2">
      <c r="B536" s="91"/>
      <c r="C536" s="63"/>
      <c r="D536" s="63"/>
      <c r="E536" s="53"/>
    </row>
    <row r="537" spans="2:11" s="10" customFormat="1" ht="12" x14ac:dyDescent="0.2">
      <c r="B537" s="60" t="s">
        <v>530</v>
      </c>
      <c r="C537" s="61">
        <v>3940</v>
      </c>
      <c r="D537" s="62" t="s">
        <v>343</v>
      </c>
      <c r="E537" s="52">
        <v>120.5</v>
      </c>
      <c r="F537" s="48">
        <f>E537*1.27</f>
        <v>153.035</v>
      </c>
      <c r="G537" s="48">
        <f>E537*315</f>
        <v>37957.5</v>
      </c>
      <c r="H537" s="49">
        <f>F537*315</f>
        <v>48206</v>
      </c>
    </row>
    <row r="538" spans="2:11" s="10" customFormat="1" ht="12" x14ac:dyDescent="0.2">
      <c r="B538" s="91"/>
      <c r="C538" s="63"/>
      <c r="D538" s="69" t="s">
        <v>167</v>
      </c>
      <c r="E538" s="53"/>
    </row>
    <row r="539" spans="2:11" s="10" customFormat="1" ht="12" x14ac:dyDescent="0.2">
      <c r="B539" s="60" t="s">
        <v>531</v>
      </c>
      <c r="C539" s="61">
        <v>3941</v>
      </c>
      <c r="D539" s="60" t="s">
        <v>237</v>
      </c>
      <c r="E539" s="52">
        <v>22.7</v>
      </c>
      <c r="F539" s="48">
        <f t="shared" ref="F539:F546" si="78">E539*1.27</f>
        <v>28.829000000000001</v>
      </c>
      <c r="G539" s="48">
        <f t="shared" ref="G539:G546" si="79">E539*315</f>
        <v>7150.5</v>
      </c>
      <c r="H539" s="49">
        <f t="shared" ref="H539:H546" si="80">F539*315</f>
        <v>9081</v>
      </c>
    </row>
    <row r="540" spans="2:11" s="10" customFormat="1" ht="12" x14ac:dyDescent="0.2">
      <c r="B540" s="60" t="s">
        <v>532</v>
      </c>
      <c r="C540" s="61">
        <v>3942</v>
      </c>
      <c r="D540" s="60" t="s">
        <v>238</v>
      </c>
      <c r="E540" s="52">
        <v>45.2</v>
      </c>
      <c r="F540" s="48">
        <f t="shared" si="78"/>
        <v>57.404000000000003</v>
      </c>
      <c r="G540" s="48">
        <f t="shared" si="79"/>
        <v>14238</v>
      </c>
      <c r="H540" s="49">
        <f t="shared" si="80"/>
        <v>18082</v>
      </c>
    </row>
    <row r="541" spans="2:11" s="10" customFormat="1" ht="12.4" customHeight="1" x14ac:dyDescent="0.2">
      <c r="B541" s="60" t="s">
        <v>533</v>
      </c>
      <c r="C541" s="61">
        <v>3943</v>
      </c>
      <c r="D541" s="60" t="s">
        <v>239</v>
      </c>
      <c r="E541" s="52">
        <v>17.399999999999999</v>
      </c>
      <c r="F541" s="48">
        <f t="shared" si="78"/>
        <v>22.097999999999999</v>
      </c>
      <c r="G541" s="48">
        <f t="shared" si="79"/>
        <v>5481</v>
      </c>
      <c r="H541" s="49">
        <f t="shared" si="80"/>
        <v>6961</v>
      </c>
    </row>
    <row r="542" spans="2:11" s="10" customFormat="1" ht="12" x14ac:dyDescent="0.2">
      <c r="B542" s="60" t="s">
        <v>534</v>
      </c>
      <c r="C542" s="61">
        <v>3944</v>
      </c>
      <c r="D542" s="60" t="s">
        <v>240</v>
      </c>
      <c r="E542" s="52">
        <v>9.8000000000000007</v>
      </c>
      <c r="F542" s="48">
        <f t="shared" si="78"/>
        <v>12.446</v>
      </c>
      <c r="G542" s="48">
        <f t="shared" si="79"/>
        <v>3087</v>
      </c>
      <c r="H542" s="49">
        <f t="shared" si="80"/>
        <v>3920</v>
      </c>
      <c r="I542" s="18"/>
      <c r="K542" s="13"/>
    </row>
    <row r="543" spans="2:11" s="10" customFormat="1" ht="12" x14ac:dyDescent="0.2">
      <c r="B543" s="60" t="s">
        <v>535</v>
      </c>
      <c r="C543" s="61">
        <v>3945</v>
      </c>
      <c r="D543" s="60" t="s">
        <v>241</v>
      </c>
      <c r="E543" s="52">
        <v>9.8000000000000007</v>
      </c>
      <c r="F543" s="48">
        <f t="shared" si="78"/>
        <v>12.446</v>
      </c>
      <c r="G543" s="48">
        <f t="shared" si="79"/>
        <v>3087</v>
      </c>
      <c r="H543" s="49">
        <f t="shared" si="80"/>
        <v>3920</v>
      </c>
      <c r="I543" s="13"/>
      <c r="K543" s="13"/>
    </row>
    <row r="544" spans="2:11" s="10" customFormat="1" ht="12" x14ac:dyDescent="0.2">
      <c r="B544" s="60" t="s">
        <v>536</v>
      </c>
      <c r="C544" s="61">
        <v>3946</v>
      </c>
      <c r="D544" s="60" t="s">
        <v>242</v>
      </c>
      <c r="E544" s="52">
        <v>7.1</v>
      </c>
      <c r="F544" s="48">
        <f t="shared" si="78"/>
        <v>9.0169999999999995</v>
      </c>
      <c r="G544" s="48">
        <f t="shared" si="79"/>
        <v>2236.5</v>
      </c>
      <c r="H544" s="49">
        <f t="shared" si="80"/>
        <v>2840</v>
      </c>
      <c r="I544" s="13"/>
      <c r="K544" s="13"/>
    </row>
    <row r="545" spans="1:11" s="10" customFormat="1" ht="12" x14ac:dyDescent="0.2">
      <c r="B545" s="60" t="s">
        <v>537</v>
      </c>
      <c r="C545" s="61">
        <v>3947</v>
      </c>
      <c r="D545" s="60" t="s">
        <v>243</v>
      </c>
      <c r="E545" s="52">
        <v>6.6</v>
      </c>
      <c r="F545" s="48">
        <f t="shared" si="78"/>
        <v>8.3819999999999997</v>
      </c>
      <c r="G545" s="48">
        <f t="shared" si="79"/>
        <v>2079</v>
      </c>
      <c r="H545" s="49">
        <f t="shared" si="80"/>
        <v>2640</v>
      </c>
      <c r="I545" s="13"/>
      <c r="K545" s="13"/>
    </row>
    <row r="546" spans="1:11" s="10" customFormat="1" ht="12" x14ac:dyDescent="0.2">
      <c r="B546" s="60" t="s">
        <v>538</v>
      </c>
      <c r="C546" s="61">
        <v>3948</v>
      </c>
      <c r="D546" s="60" t="s">
        <v>244</v>
      </c>
      <c r="E546" s="52">
        <v>5.0999999999999996</v>
      </c>
      <c r="F546" s="48">
        <f t="shared" si="78"/>
        <v>6.4770000000000003</v>
      </c>
      <c r="G546" s="48">
        <f t="shared" si="79"/>
        <v>1606.5</v>
      </c>
      <c r="H546" s="49">
        <f t="shared" si="80"/>
        <v>2040</v>
      </c>
      <c r="I546" s="13"/>
      <c r="K546" s="13"/>
    </row>
    <row r="547" spans="1:11" s="10" customFormat="1" ht="12" x14ac:dyDescent="0.2">
      <c r="B547" s="90"/>
      <c r="C547" s="63"/>
      <c r="D547" s="63"/>
      <c r="E547" s="53"/>
      <c r="G547" s="13"/>
      <c r="H547" s="13"/>
      <c r="I547" s="13"/>
      <c r="K547" s="13"/>
    </row>
    <row r="548" spans="1:11" s="10" customFormat="1" ht="12" x14ac:dyDescent="0.2">
      <c r="B548" s="90"/>
      <c r="C548" s="63"/>
      <c r="D548" s="63"/>
      <c r="E548" s="53"/>
      <c r="G548" s="13"/>
      <c r="H548" s="13"/>
      <c r="I548" s="13"/>
      <c r="K548" s="13"/>
    </row>
    <row r="549" spans="1:11" s="10" customFormat="1" ht="12" x14ac:dyDescent="0.2">
      <c r="B549" s="90"/>
      <c r="C549" s="63"/>
      <c r="D549" s="63"/>
      <c r="E549" s="53"/>
      <c r="G549" s="13"/>
      <c r="H549" s="13"/>
      <c r="I549" s="13"/>
      <c r="K549" s="13"/>
    </row>
    <row r="550" spans="1:11" s="10" customFormat="1" ht="12" x14ac:dyDescent="0.2">
      <c r="B550" s="60" t="s">
        <v>539</v>
      </c>
      <c r="C550" s="61">
        <v>3951</v>
      </c>
      <c r="D550" s="60" t="s">
        <v>348</v>
      </c>
      <c r="E550" s="52">
        <v>14.1</v>
      </c>
      <c r="F550" s="48">
        <f t="shared" ref="F550:F553" si="81">E550*1.27</f>
        <v>17.907</v>
      </c>
      <c r="G550" s="48">
        <f t="shared" ref="G550:G553" si="82">E550*315</f>
        <v>4441.5</v>
      </c>
      <c r="H550" s="49">
        <f t="shared" ref="H550:H553" si="83">F550*315</f>
        <v>5641</v>
      </c>
      <c r="I550" s="13"/>
      <c r="K550" s="13"/>
    </row>
    <row r="551" spans="1:11" s="10" customFormat="1" ht="12" x14ac:dyDescent="0.2">
      <c r="B551" s="60" t="s">
        <v>540</v>
      </c>
      <c r="C551" s="61">
        <v>3952</v>
      </c>
      <c r="D551" s="60" t="s">
        <v>345</v>
      </c>
      <c r="E551" s="52">
        <v>14.1</v>
      </c>
      <c r="F551" s="48">
        <f t="shared" si="81"/>
        <v>17.907</v>
      </c>
      <c r="G551" s="48">
        <f t="shared" si="82"/>
        <v>4441.5</v>
      </c>
      <c r="H551" s="49">
        <f t="shared" si="83"/>
        <v>5641</v>
      </c>
      <c r="I551" s="13"/>
      <c r="K551" s="13"/>
    </row>
    <row r="552" spans="1:11" s="10" customFormat="1" ht="12" x14ac:dyDescent="0.2">
      <c r="B552" s="60" t="s">
        <v>541</v>
      </c>
      <c r="C552" s="61">
        <v>3953</v>
      </c>
      <c r="D552" s="60" t="s">
        <v>346</v>
      </c>
      <c r="E552" s="52">
        <v>14.1</v>
      </c>
      <c r="F552" s="48">
        <f t="shared" si="81"/>
        <v>17.907</v>
      </c>
      <c r="G552" s="48">
        <f t="shared" si="82"/>
        <v>4441.5</v>
      </c>
      <c r="H552" s="49">
        <f t="shared" si="83"/>
        <v>5641</v>
      </c>
      <c r="I552" s="13"/>
      <c r="K552" s="13"/>
    </row>
    <row r="553" spans="1:11" s="10" customFormat="1" ht="12" x14ac:dyDescent="0.2">
      <c r="B553" s="60" t="s">
        <v>542</v>
      </c>
      <c r="C553" s="61">
        <v>3954</v>
      </c>
      <c r="D553" s="60" t="s">
        <v>347</v>
      </c>
      <c r="E553" s="52">
        <v>14.1</v>
      </c>
      <c r="F553" s="48">
        <f t="shared" si="81"/>
        <v>17.907</v>
      </c>
      <c r="G553" s="48">
        <f t="shared" si="82"/>
        <v>4441.5</v>
      </c>
      <c r="H553" s="49">
        <f t="shared" si="83"/>
        <v>5641</v>
      </c>
    </row>
    <row r="554" spans="1:11" s="10" customFormat="1" ht="12" x14ac:dyDescent="0.2">
      <c r="B554" s="90"/>
      <c r="C554" s="63"/>
      <c r="D554" s="63"/>
      <c r="E554" s="53"/>
    </row>
    <row r="555" spans="1:11" s="10" customFormat="1" ht="12" x14ac:dyDescent="0.2">
      <c r="B555" s="60" t="s">
        <v>543</v>
      </c>
      <c r="C555" s="61" t="s">
        <v>50</v>
      </c>
      <c r="D555" s="62" t="s">
        <v>349</v>
      </c>
      <c r="E555" s="52">
        <v>68.599999999999994</v>
      </c>
      <c r="F555" s="48">
        <f>E555*1.27</f>
        <v>87.122</v>
      </c>
      <c r="G555" s="48">
        <f>E555*315</f>
        <v>21609</v>
      </c>
      <c r="H555" s="49">
        <f>F555*315</f>
        <v>27443</v>
      </c>
    </row>
    <row r="556" spans="1:11" s="10" customFormat="1" x14ac:dyDescent="0.2">
      <c r="A556" s="3"/>
      <c r="B556" s="6"/>
      <c r="C556" s="21"/>
      <c r="D556" s="9"/>
      <c r="E556" s="53"/>
    </row>
    <row r="557" spans="1:11" s="10" customFormat="1" x14ac:dyDescent="0.2">
      <c r="A557" s="3"/>
      <c r="B557" s="5"/>
      <c r="C557" s="21"/>
      <c r="E557" s="53"/>
    </row>
    <row r="558" spans="1:11" s="10" customFormat="1" x14ac:dyDescent="0.2">
      <c r="A558" s="3"/>
      <c r="B558" s="1"/>
      <c r="C558" s="21"/>
      <c r="E558" s="53"/>
    </row>
    <row r="559" spans="1:11" s="10" customFormat="1" x14ac:dyDescent="0.2">
      <c r="A559" s="3"/>
      <c r="B559" s="1"/>
      <c r="C559" s="21"/>
      <c r="E559" s="53"/>
    </row>
    <row r="560" spans="1:11" s="10" customFormat="1" x14ac:dyDescent="0.2">
      <c r="A560" s="28"/>
      <c r="B560" s="41"/>
      <c r="C560" s="29"/>
      <c r="D560" s="23"/>
      <c r="E560" s="53"/>
    </row>
    <row r="561" spans="1:18" s="10" customFormat="1" x14ac:dyDescent="0.2">
      <c r="A561" s="3"/>
      <c r="B561" s="6"/>
      <c r="C561" s="21"/>
      <c r="D561" s="23"/>
      <c r="E561" s="53"/>
    </row>
    <row r="562" spans="1:18" s="10" customFormat="1" x14ac:dyDescent="0.2">
      <c r="A562" s="3"/>
      <c r="B562" s="6"/>
      <c r="C562" s="21"/>
      <c r="E562" s="53"/>
    </row>
    <row r="563" spans="1:18" s="10" customFormat="1" x14ac:dyDescent="0.2">
      <c r="A563" s="3"/>
      <c r="B563" s="6"/>
      <c r="C563" s="21"/>
      <c r="E563" s="53"/>
    </row>
    <row r="564" spans="1:18" s="10" customFormat="1" x14ac:dyDescent="0.2">
      <c r="A564" s="3"/>
      <c r="B564" s="6"/>
      <c r="C564" s="21"/>
      <c r="E564" s="53"/>
    </row>
    <row r="565" spans="1:18" s="10" customFormat="1" x14ac:dyDescent="0.2">
      <c r="A565" s="27"/>
      <c r="B565" s="42"/>
      <c r="C565" s="43"/>
      <c r="E565" s="53"/>
    </row>
    <row r="566" spans="1:18" ht="10.5" customHeight="1" x14ac:dyDescent="0.2">
      <c r="A566" s="28"/>
      <c r="B566" s="41"/>
      <c r="C566" s="29"/>
      <c r="D566" s="10"/>
      <c r="E566" s="53"/>
      <c r="F566" s="10"/>
      <c r="G566" s="10"/>
      <c r="H566" s="10"/>
      <c r="I566" s="10"/>
      <c r="K566" s="10"/>
      <c r="L566" s="10"/>
      <c r="M566" s="10"/>
      <c r="N566" s="10"/>
      <c r="O566" s="10"/>
      <c r="P566" s="10"/>
      <c r="Q566" s="10"/>
      <c r="R566" s="10"/>
    </row>
    <row r="567" spans="1:18" s="10" customFormat="1" x14ac:dyDescent="0.2">
      <c r="A567" s="3"/>
      <c r="B567" s="6"/>
      <c r="C567" s="21"/>
      <c r="E567" s="53"/>
    </row>
    <row r="568" spans="1:18" s="10" customFormat="1" x14ac:dyDescent="0.2">
      <c r="A568" s="3"/>
      <c r="B568" s="6"/>
      <c r="C568" s="21"/>
      <c r="E568" s="53"/>
    </row>
    <row r="569" spans="1:18" s="10" customFormat="1" x14ac:dyDescent="0.2">
      <c r="A569" s="3"/>
      <c r="B569" s="6"/>
      <c r="C569" s="21"/>
      <c r="E569" s="53"/>
    </row>
    <row r="570" spans="1:18" s="10" customFormat="1" x14ac:dyDescent="0.2">
      <c r="A570" s="3"/>
      <c r="B570" s="6"/>
      <c r="C570" s="21"/>
      <c r="E570" s="53"/>
    </row>
    <row r="571" spans="1:18" x14ac:dyDescent="0.2">
      <c r="B571" s="6"/>
      <c r="C571" s="21"/>
      <c r="D571" s="10"/>
      <c r="E571" s="53"/>
      <c r="F571" s="10"/>
      <c r="G571" s="10"/>
      <c r="H571" s="10"/>
      <c r="I571" s="10"/>
      <c r="K571" s="10"/>
      <c r="L571" s="10"/>
      <c r="M571" s="10"/>
      <c r="N571" s="10"/>
      <c r="O571" s="10"/>
      <c r="P571" s="10"/>
      <c r="Q571" s="10"/>
      <c r="R571" s="10"/>
    </row>
    <row r="572" spans="1:18" x14ac:dyDescent="0.2">
      <c r="B572" s="6"/>
      <c r="C572" s="21"/>
      <c r="D572" s="10"/>
      <c r="E572" s="53"/>
      <c r="F572" s="10"/>
      <c r="G572" s="10"/>
      <c r="H572" s="10"/>
      <c r="I572" s="10"/>
      <c r="K572" s="10"/>
      <c r="L572" s="10"/>
      <c r="M572" s="10"/>
      <c r="N572" s="10"/>
      <c r="O572" s="10"/>
      <c r="P572" s="10"/>
      <c r="Q572" s="10"/>
      <c r="R572" s="10"/>
    </row>
    <row r="573" spans="1:18" x14ac:dyDescent="0.2">
      <c r="B573" s="6"/>
      <c r="C573" s="21"/>
      <c r="D573" s="10"/>
      <c r="E573" s="53"/>
      <c r="F573" s="10"/>
      <c r="G573" s="10"/>
      <c r="H573" s="10"/>
      <c r="I573" s="10"/>
      <c r="K573" s="10"/>
      <c r="L573" s="10"/>
      <c r="M573" s="10"/>
      <c r="N573" s="10"/>
      <c r="O573" s="10"/>
      <c r="P573" s="10"/>
      <c r="Q573" s="10"/>
      <c r="R573" s="10"/>
    </row>
    <row r="574" spans="1:18" x14ac:dyDescent="0.2">
      <c r="B574" s="6"/>
      <c r="C574" s="21"/>
      <c r="D574" s="10"/>
      <c r="E574" s="53"/>
      <c r="F574" s="10"/>
      <c r="G574" s="10"/>
      <c r="H574" s="10"/>
      <c r="I574" s="10"/>
      <c r="K574" s="10"/>
      <c r="L574" s="10"/>
      <c r="M574" s="10"/>
      <c r="N574" s="10"/>
      <c r="O574" s="10"/>
      <c r="P574" s="10"/>
      <c r="Q574" s="10"/>
      <c r="R574" s="10"/>
    </row>
    <row r="575" spans="1:18" x14ac:dyDescent="0.2">
      <c r="B575" s="6"/>
      <c r="C575" s="21"/>
      <c r="D575" s="10"/>
      <c r="E575" s="53"/>
      <c r="F575" s="10"/>
      <c r="G575" s="10"/>
      <c r="H575" s="10"/>
      <c r="I575" s="10"/>
      <c r="K575" s="10"/>
      <c r="L575" s="10"/>
      <c r="M575" s="10"/>
      <c r="N575" s="10"/>
      <c r="O575" s="10"/>
      <c r="P575" s="10"/>
      <c r="Q575" s="10"/>
      <c r="R575" s="10"/>
    </row>
    <row r="576" spans="1:18" s="39" customFormat="1" ht="15" x14ac:dyDescent="0.2">
      <c r="A576" s="3"/>
      <c r="B576" s="6"/>
      <c r="C576" s="21"/>
      <c r="D576" s="10"/>
      <c r="E576" s="54"/>
    </row>
    <row r="577" spans="1:19" x14ac:dyDescent="0.2">
      <c r="B577" s="6"/>
      <c r="C577" s="21"/>
      <c r="D577" s="10"/>
      <c r="E577" s="53"/>
      <c r="F577" s="10"/>
      <c r="G577" s="10"/>
      <c r="H577" s="10"/>
      <c r="I577" s="10"/>
      <c r="K577" s="10"/>
      <c r="L577" s="10"/>
      <c r="M577" s="10"/>
      <c r="N577" s="10"/>
      <c r="O577" s="10"/>
      <c r="P577" s="10"/>
      <c r="Q577" s="10"/>
      <c r="R577" s="10"/>
    </row>
    <row r="578" spans="1:19" s="28" customFormat="1" x14ac:dyDescent="0.2">
      <c r="A578" s="3"/>
      <c r="B578" s="6"/>
      <c r="C578" s="21"/>
      <c r="D578" s="10"/>
      <c r="E578" s="55"/>
    </row>
    <row r="579" spans="1:19" x14ac:dyDescent="0.2">
      <c r="B579" s="6"/>
      <c r="C579" s="21"/>
      <c r="D579" s="10"/>
      <c r="E579" s="53"/>
      <c r="F579" s="10"/>
      <c r="G579" s="10"/>
      <c r="H579" s="10"/>
      <c r="I579" s="10"/>
      <c r="K579" s="10"/>
      <c r="L579" s="10"/>
      <c r="M579" s="10"/>
      <c r="N579" s="10"/>
      <c r="O579" s="10"/>
      <c r="P579" s="10"/>
      <c r="Q579" s="10"/>
      <c r="R579" s="10"/>
    </row>
    <row r="580" spans="1:19" x14ac:dyDescent="0.2">
      <c r="B580" s="6"/>
      <c r="C580" s="21"/>
      <c r="D580" s="10"/>
      <c r="E580" s="53"/>
      <c r="F580" s="10"/>
      <c r="G580" s="10"/>
      <c r="H580" s="10"/>
      <c r="I580" s="10"/>
      <c r="K580" s="10"/>
      <c r="L580" s="10"/>
      <c r="M580" s="10"/>
      <c r="N580" s="10"/>
      <c r="O580" s="10"/>
      <c r="P580" s="10"/>
      <c r="Q580" s="10"/>
      <c r="R580" s="10"/>
    </row>
    <row r="581" spans="1:19" x14ac:dyDescent="0.2">
      <c r="B581" s="6"/>
      <c r="C581" s="21"/>
      <c r="D581" s="10"/>
      <c r="E581" s="53"/>
      <c r="F581" s="10"/>
      <c r="G581" s="10"/>
      <c r="H581" s="10"/>
      <c r="I581" s="10"/>
      <c r="K581" s="10"/>
      <c r="L581" s="10"/>
      <c r="M581" s="10"/>
      <c r="N581" s="10"/>
      <c r="O581" s="10"/>
      <c r="P581" s="10"/>
      <c r="Q581" s="10"/>
      <c r="R581" s="10"/>
    </row>
    <row r="582" spans="1:19" x14ac:dyDescent="0.2">
      <c r="B582" s="6"/>
      <c r="C582" s="21"/>
      <c r="D582" s="10"/>
      <c r="E582" s="53"/>
      <c r="F582" s="10"/>
      <c r="G582" s="10"/>
      <c r="H582" s="10"/>
      <c r="I582" s="10"/>
      <c r="K582" s="10"/>
      <c r="L582" s="10"/>
      <c r="M582" s="10"/>
      <c r="N582" s="10"/>
      <c r="O582" s="10"/>
      <c r="P582" s="10"/>
      <c r="Q582" s="10"/>
      <c r="R582" s="10"/>
    </row>
    <row r="583" spans="1:19" s="27" customFormat="1" x14ac:dyDescent="0.2">
      <c r="A583" s="3"/>
      <c r="B583" s="6"/>
      <c r="C583" s="21"/>
      <c r="D583" s="10"/>
      <c r="E583" s="56"/>
    </row>
    <row r="584" spans="1:19" s="28" customFormat="1" x14ac:dyDescent="0.2">
      <c r="A584" s="3"/>
      <c r="B584" s="6"/>
      <c r="C584" s="21"/>
      <c r="D584" s="10"/>
      <c r="E584" s="55"/>
    </row>
    <row r="585" spans="1:19" x14ac:dyDescent="0.2">
      <c r="B585" s="6"/>
      <c r="C585" s="21"/>
      <c r="D585" s="10"/>
      <c r="E585" s="53"/>
      <c r="F585" s="10"/>
      <c r="G585" s="10"/>
      <c r="H585" s="10"/>
      <c r="I585" s="10"/>
      <c r="K585" s="10"/>
      <c r="L585" s="10"/>
      <c r="M585" s="10"/>
      <c r="N585" s="10"/>
      <c r="O585" s="10"/>
      <c r="P585" s="10"/>
      <c r="Q585" s="10"/>
      <c r="R585" s="10"/>
    </row>
    <row r="586" spans="1:19" x14ac:dyDescent="0.2">
      <c r="B586" s="6"/>
      <c r="C586" s="21"/>
      <c r="D586" s="10"/>
      <c r="E586" s="53"/>
      <c r="F586" s="10"/>
      <c r="G586" s="10"/>
      <c r="H586" s="10"/>
      <c r="I586" s="10"/>
      <c r="K586" s="10"/>
      <c r="L586" s="10"/>
      <c r="M586" s="10"/>
      <c r="N586" s="10"/>
      <c r="O586" s="10"/>
      <c r="P586" s="10"/>
      <c r="Q586" s="10"/>
      <c r="R586" s="10"/>
    </row>
    <row r="587" spans="1:19" x14ac:dyDescent="0.2">
      <c r="B587" s="6"/>
      <c r="C587" s="21"/>
      <c r="D587" s="10"/>
      <c r="E587" s="53"/>
      <c r="F587" s="10"/>
      <c r="G587" s="10"/>
      <c r="H587" s="10"/>
      <c r="I587" s="10"/>
      <c r="K587" s="10"/>
      <c r="L587" s="10"/>
      <c r="M587" s="10"/>
      <c r="N587" s="10"/>
      <c r="O587" s="10"/>
      <c r="P587" s="10"/>
      <c r="Q587" s="10"/>
      <c r="R587" s="10"/>
      <c r="S587" s="10"/>
    </row>
    <row r="588" spans="1:19" x14ac:dyDescent="0.2">
      <c r="B588" s="6"/>
      <c r="C588" s="21"/>
      <c r="D588" s="10"/>
      <c r="E588" s="53"/>
      <c r="F588" s="10"/>
      <c r="G588" s="10"/>
      <c r="H588" s="10"/>
      <c r="I588" s="10"/>
      <c r="K588" s="10"/>
      <c r="L588" s="10"/>
      <c r="M588" s="10"/>
      <c r="N588" s="10"/>
      <c r="O588" s="10"/>
      <c r="P588" s="10"/>
      <c r="Q588" s="10"/>
      <c r="R588" s="10"/>
      <c r="S588" s="10"/>
    </row>
    <row r="589" spans="1:19" x14ac:dyDescent="0.2">
      <c r="B589" s="6"/>
      <c r="C589" s="21"/>
      <c r="D589" s="10"/>
      <c r="E589" s="53"/>
      <c r="F589" s="10"/>
      <c r="G589" s="10"/>
      <c r="H589" s="10"/>
      <c r="I589" s="10"/>
      <c r="K589" s="10"/>
      <c r="L589" s="10"/>
      <c r="M589" s="10"/>
      <c r="N589" s="10"/>
      <c r="O589" s="10"/>
      <c r="P589" s="10"/>
      <c r="Q589" s="10"/>
      <c r="R589" s="10"/>
      <c r="S589" s="10"/>
    </row>
    <row r="590" spans="1:19" x14ac:dyDescent="0.2">
      <c r="B590" s="6"/>
      <c r="C590" s="21"/>
      <c r="D590" s="10"/>
      <c r="E590" s="53"/>
      <c r="F590" s="10"/>
      <c r="G590" s="10"/>
      <c r="H590" s="10"/>
      <c r="I590" s="10"/>
      <c r="K590" s="10"/>
      <c r="L590" s="10"/>
      <c r="M590" s="10"/>
      <c r="N590" s="10"/>
      <c r="O590" s="10"/>
      <c r="P590" s="10"/>
      <c r="Q590" s="10"/>
      <c r="R590" s="10"/>
      <c r="S590" s="10"/>
    </row>
    <row r="591" spans="1:19" x14ac:dyDescent="0.2">
      <c r="B591" s="6"/>
      <c r="C591" s="21"/>
      <c r="D591" s="10"/>
      <c r="E591" s="53"/>
      <c r="F591" s="10"/>
      <c r="G591" s="10"/>
      <c r="H591" s="10"/>
      <c r="I591" s="10"/>
      <c r="K591" s="10"/>
      <c r="L591" s="10"/>
      <c r="M591" s="10"/>
      <c r="N591" s="10"/>
      <c r="O591" s="10"/>
      <c r="P591" s="10"/>
      <c r="Q591" s="10"/>
      <c r="R591" s="10"/>
      <c r="S591" s="10"/>
    </row>
    <row r="592" spans="1:19" x14ac:dyDescent="0.2">
      <c r="B592" s="6"/>
      <c r="C592" s="21"/>
      <c r="D592" s="10"/>
      <c r="E592" s="53"/>
      <c r="F592" s="10"/>
      <c r="G592" s="10"/>
      <c r="H592" s="10"/>
      <c r="I592" s="10"/>
      <c r="K592" s="10"/>
      <c r="L592" s="10"/>
      <c r="M592" s="10"/>
      <c r="N592" s="10"/>
      <c r="O592" s="10"/>
      <c r="P592" s="10"/>
      <c r="Q592" s="10"/>
      <c r="R592" s="10"/>
      <c r="S592" s="10"/>
    </row>
    <row r="593" spans="2:19" x14ac:dyDescent="0.2">
      <c r="B593" s="6"/>
      <c r="C593" s="21"/>
      <c r="D593" s="10"/>
      <c r="E593" s="53"/>
      <c r="F593" s="10"/>
      <c r="G593" s="10"/>
      <c r="H593" s="10"/>
      <c r="I593" s="10"/>
      <c r="K593" s="10"/>
      <c r="L593" s="10"/>
      <c r="M593" s="10"/>
      <c r="N593" s="10"/>
      <c r="O593" s="10"/>
      <c r="P593" s="10"/>
      <c r="Q593" s="10"/>
      <c r="R593" s="10"/>
      <c r="S593" s="10"/>
    </row>
    <row r="594" spans="2:19" x14ac:dyDescent="0.2">
      <c r="B594" s="6"/>
      <c r="C594" s="21"/>
      <c r="D594" s="10"/>
      <c r="E594" s="53"/>
      <c r="F594" s="10"/>
      <c r="G594" s="10"/>
      <c r="H594" s="10"/>
      <c r="I594" s="10"/>
      <c r="K594" s="10"/>
      <c r="L594" s="10"/>
      <c r="M594" s="10"/>
      <c r="N594" s="10"/>
      <c r="O594" s="10"/>
      <c r="P594" s="10"/>
      <c r="Q594" s="10"/>
      <c r="R594" s="10"/>
      <c r="S594" s="10"/>
    </row>
    <row r="595" spans="2:19" x14ac:dyDescent="0.2">
      <c r="B595" s="6"/>
      <c r="C595" s="21"/>
      <c r="D595" s="10"/>
      <c r="E595" s="53"/>
      <c r="F595" s="10"/>
      <c r="G595" s="10"/>
      <c r="H595" s="10"/>
      <c r="I595" s="10"/>
      <c r="K595" s="10"/>
      <c r="L595" s="10"/>
      <c r="M595" s="10"/>
      <c r="N595" s="10"/>
      <c r="O595" s="10"/>
      <c r="P595" s="10"/>
      <c r="Q595" s="10"/>
      <c r="R595" s="10"/>
      <c r="S595" s="10"/>
    </row>
    <row r="596" spans="2:19" x14ac:dyDescent="0.2">
      <c r="B596" s="6"/>
      <c r="C596" s="21"/>
      <c r="D596" s="10"/>
      <c r="E596" s="53"/>
      <c r="F596" s="10"/>
      <c r="G596" s="10"/>
      <c r="H596" s="10"/>
      <c r="I596" s="10"/>
      <c r="K596" s="10"/>
      <c r="L596" s="10"/>
      <c r="M596" s="10"/>
      <c r="N596" s="10"/>
      <c r="O596" s="10"/>
      <c r="P596" s="10"/>
      <c r="Q596" s="10"/>
      <c r="R596" s="10"/>
      <c r="S596" s="10"/>
    </row>
    <row r="597" spans="2:19" x14ac:dyDescent="0.2">
      <c r="B597" s="6"/>
      <c r="C597" s="21"/>
      <c r="D597" s="10"/>
      <c r="E597" s="53"/>
      <c r="F597" s="10"/>
      <c r="G597" s="10"/>
      <c r="H597" s="10"/>
      <c r="I597" s="10"/>
      <c r="K597" s="10"/>
      <c r="L597" s="10"/>
      <c r="M597" s="10"/>
      <c r="N597" s="10"/>
      <c r="O597" s="10"/>
      <c r="P597" s="10"/>
      <c r="Q597" s="10"/>
      <c r="R597" s="10"/>
      <c r="S597" s="10"/>
    </row>
    <row r="598" spans="2:19" x14ac:dyDescent="0.2">
      <c r="B598" s="6"/>
      <c r="C598" s="21"/>
      <c r="D598" s="10"/>
      <c r="E598" s="53"/>
      <c r="F598" s="10"/>
      <c r="G598" s="10"/>
      <c r="H598" s="10"/>
      <c r="I598" s="10"/>
      <c r="K598" s="10"/>
      <c r="L598" s="10"/>
      <c r="M598" s="10"/>
      <c r="N598" s="10"/>
      <c r="O598" s="10"/>
      <c r="P598" s="10"/>
      <c r="Q598" s="10"/>
      <c r="R598" s="10"/>
      <c r="S598" s="10"/>
    </row>
    <row r="599" spans="2:19" x14ac:dyDescent="0.2">
      <c r="B599" s="6"/>
      <c r="C599" s="21"/>
      <c r="D599" s="10"/>
      <c r="E599" s="53"/>
      <c r="F599" s="10"/>
      <c r="G599" s="10"/>
      <c r="H599" s="10"/>
      <c r="I599" s="10"/>
      <c r="K599" s="10"/>
      <c r="L599" s="10"/>
      <c r="M599" s="10"/>
      <c r="N599" s="10"/>
      <c r="O599" s="10"/>
      <c r="P599" s="10"/>
      <c r="Q599" s="10"/>
      <c r="R599" s="10"/>
      <c r="S599" s="10"/>
    </row>
    <row r="600" spans="2:19" x14ac:dyDescent="0.2">
      <c r="B600" s="6"/>
      <c r="C600" s="21"/>
      <c r="D600" s="10"/>
      <c r="E600" s="53"/>
      <c r="F600" s="10"/>
      <c r="G600" s="10"/>
      <c r="H600" s="10"/>
      <c r="I600" s="10"/>
      <c r="K600" s="10"/>
      <c r="L600" s="10"/>
      <c r="M600" s="10"/>
      <c r="N600" s="10"/>
      <c r="O600" s="10"/>
      <c r="P600" s="10"/>
      <c r="Q600" s="10"/>
      <c r="R600" s="10"/>
      <c r="S600" s="10"/>
    </row>
    <row r="601" spans="2:19" x14ac:dyDescent="0.2">
      <c r="B601" s="6"/>
      <c r="C601" s="21"/>
      <c r="D601" s="10"/>
      <c r="E601" s="53"/>
      <c r="F601" s="10"/>
      <c r="G601" s="10"/>
      <c r="H601" s="10"/>
      <c r="I601" s="10"/>
      <c r="K601" s="10"/>
      <c r="L601" s="10"/>
      <c r="M601" s="10"/>
      <c r="N601" s="10"/>
      <c r="O601" s="10"/>
      <c r="P601" s="10"/>
      <c r="Q601" s="10"/>
      <c r="R601" s="10"/>
      <c r="S601" s="10"/>
    </row>
    <row r="602" spans="2:19" x14ac:dyDescent="0.2">
      <c r="B602" s="6"/>
      <c r="C602" s="21"/>
      <c r="D602" s="10"/>
      <c r="E602" s="53"/>
      <c r="F602" s="10"/>
      <c r="G602" s="10"/>
      <c r="H602" s="10"/>
      <c r="I602" s="10"/>
      <c r="K602" s="10"/>
      <c r="L602" s="10"/>
      <c r="M602" s="10"/>
      <c r="N602" s="10"/>
      <c r="O602" s="10"/>
      <c r="P602" s="10"/>
      <c r="Q602" s="10"/>
      <c r="R602" s="10"/>
      <c r="S602" s="10"/>
    </row>
    <row r="603" spans="2:19" x14ac:dyDescent="0.2">
      <c r="B603" s="6"/>
      <c r="C603" s="21"/>
      <c r="D603" s="10"/>
      <c r="E603" s="53"/>
      <c r="F603" s="10"/>
      <c r="G603" s="10"/>
      <c r="H603" s="10"/>
      <c r="I603" s="10"/>
      <c r="K603" s="10"/>
      <c r="L603" s="10"/>
      <c r="M603" s="10"/>
      <c r="N603" s="10"/>
      <c r="O603" s="10"/>
      <c r="P603" s="10"/>
      <c r="Q603" s="10"/>
      <c r="R603" s="10"/>
      <c r="S603" s="10"/>
    </row>
    <row r="604" spans="2:19" x14ac:dyDescent="0.2">
      <c r="B604" s="6"/>
      <c r="C604" s="21"/>
      <c r="D604" s="10"/>
      <c r="E604" s="53"/>
      <c r="F604" s="10"/>
      <c r="G604" s="10"/>
      <c r="H604" s="10"/>
      <c r="I604" s="10"/>
      <c r="K604" s="10"/>
      <c r="L604" s="10"/>
      <c r="M604" s="10"/>
      <c r="N604" s="10"/>
      <c r="O604" s="10"/>
      <c r="P604" s="10"/>
      <c r="Q604" s="10"/>
      <c r="R604" s="10"/>
      <c r="S604" s="10"/>
    </row>
    <row r="605" spans="2:19" x14ac:dyDescent="0.2">
      <c r="B605" s="6"/>
      <c r="C605" s="21"/>
      <c r="D605" s="10"/>
      <c r="E605" s="53"/>
      <c r="F605" s="10"/>
      <c r="G605" s="10"/>
      <c r="H605" s="10"/>
      <c r="I605" s="10"/>
      <c r="K605" s="10"/>
      <c r="L605" s="10"/>
      <c r="M605" s="10"/>
      <c r="N605" s="10"/>
      <c r="O605" s="10"/>
      <c r="P605" s="10"/>
      <c r="Q605" s="10"/>
      <c r="R605" s="10"/>
      <c r="S605" s="10"/>
    </row>
    <row r="606" spans="2:19" x14ac:dyDescent="0.2">
      <c r="B606" s="6"/>
      <c r="C606" s="21"/>
      <c r="D606" s="10"/>
      <c r="E606" s="53"/>
      <c r="F606" s="10"/>
      <c r="G606" s="10"/>
      <c r="H606" s="10"/>
      <c r="I606" s="10"/>
      <c r="K606" s="10"/>
      <c r="L606" s="10"/>
      <c r="M606" s="10"/>
      <c r="N606" s="10"/>
      <c r="O606" s="10"/>
      <c r="P606" s="10"/>
      <c r="Q606" s="10"/>
      <c r="R606" s="10"/>
      <c r="S606" s="10"/>
    </row>
    <row r="607" spans="2:19" x14ac:dyDescent="0.2">
      <c r="B607" s="6"/>
      <c r="C607" s="21"/>
      <c r="D607" s="10"/>
      <c r="E607" s="53"/>
      <c r="F607" s="10"/>
      <c r="G607" s="10"/>
      <c r="H607" s="10"/>
      <c r="I607" s="10"/>
      <c r="K607" s="10"/>
      <c r="L607" s="10"/>
      <c r="M607" s="10"/>
      <c r="N607" s="10"/>
      <c r="O607" s="10"/>
      <c r="P607" s="10"/>
      <c r="Q607" s="10"/>
      <c r="R607" s="10"/>
      <c r="S607" s="10"/>
    </row>
    <row r="608" spans="2:19" x14ac:dyDescent="0.2">
      <c r="B608" s="6"/>
      <c r="C608" s="21"/>
      <c r="D608" s="10"/>
      <c r="E608" s="53"/>
      <c r="F608" s="10"/>
      <c r="G608" s="10"/>
      <c r="H608" s="10"/>
      <c r="I608" s="10"/>
      <c r="K608" s="10"/>
      <c r="L608" s="10"/>
      <c r="M608" s="10"/>
      <c r="N608" s="10"/>
      <c r="O608" s="10"/>
      <c r="P608" s="10"/>
      <c r="Q608" s="10"/>
      <c r="R608" s="10"/>
      <c r="S608" s="10"/>
    </row>
    <row r="609" spans="2:19" x14ac:dyDescent="0.2">
      <c r="B609" s="6"/>
      <c r="C609" s="21"/>
      <c r="D609" s="10"/>
      <c r="E609" s="53"/>
      <c r="F609" s="10"/>
      <c r="G609" s="10"/>
      <c r="H609" s="10"/>
      <c r="I609" s="10"/>
      <c r="K609" s="10"/>
      <c r="L609" s="10"/>
      <c r="M609" s="10"/>
      <c r="N609" s="10"/>
      <c r="O609" s="10"/>
      <c r="P609" s="10"/>
      <c r="Q609" s="10"/>
      <c r="R609" s="10"/>
      <c r="S609" s="10"/>
    </row>
    <row r="610" spans="2:19" x14ac:dyDescent="0.2">
      <c r="B610" s="6"/>
      <c r="C610" s="21"/>
      <c r="D610" s="10"/>
      <c r="E610" s="53"/>
      <c r="F610" s="10"/>
      <c r="G610" s="10"/>
      <c r="H610" s="10"/>
      <c r="I610" s="10"/>
      <c r="K610" s="10"/>
      <c r="L610" s="10"/>
      <c r="M610" s="10"/>
      <c r="N610" s="10"/>
      <c r="O610" s="10"/>
      <c r="P610" s="10"/>
      <c r="Q610" s="10"/>
      <c r="R610" s="10"/>
      <c r="S610" s="10"/>
    </row>
    <row r="611" spans="2:19" x14ac:dyDescent="0.2">
      <c r="B611" s="6"/>
      <c r="C611" s="21"/>
      <c r="D611" s="10"/>
      <c r="E611" s="53"/>
      <c r="F611" s="10"/>
      <c r="G611" s="10"/>
      <c r="H611" s="10"/>
      <c r="I611" s="10"/>
      <c r="K611" s="10"/>
      <c r="L611" s="10"/>
      <c r="M611" s="10"/>
      <c r="N611" s="10"/>
      <c r="O611" s="10"/>
      <c r="P611" s="10"/>
      <c r="Q611" s="10"/>
      <c r="R611" s="10"/>
      <c r="S611" s="10"/>
    </row>
    <row r="612" spans="2:19" x14ac:dyDescent="0.2">
      <c r="B612" s="6"/>
      <c r="C612" s="21"/>
      <c r="D612" s="10"/>
      <c r="E612" s="53"/>
      <c r="F612" s="10"/>
      <c r="G612" s="10"/>
      <c r="H612" s="10"/>
      <c r="I612" s="10"/>
      <c r="K612" s="10"/>
      <c r="L612" s="10"/>
      <c r="M612" s="10"/>
      <c r="N612" s="10"/>
      <c r="O612" s="10"/>
      <c r="P612" s="10"/>
      <c r="Q612" s="10"/>
      <c r="R612" s="10"/>
      <c r="S612" s="10"/>
    </row>
    <row r="613" spans="2:19" x14ac:dyDescent="0.2">
      <c r="B613" s="6"/>
      <c r="C613" s="21"/>
      <c r="D613" s="10"/>
      <c r="E613" s="53"/>
      <c r="F613" s="10"/>
      <c r="G613" s="10"/>
      <c r="H613" s="10"/>
      <c r="I613" s="10"/>
      <c r="K613" s="10"/>
      <c r="L613" s="10"/>
      <c r="M613" s="10"/>
      <c r="N613" s="10"/>
      <c r="O613" s="10"/>
      <c r="P613" s="10"/>
      <c r="Q613" s="10"/>
      <c r="R613" s="10"/>
      <c r="S613" s="10"/>
    </row>
    <row r="614" spans="2:19" x14ac:dyDescent="0.2">
      <c r="B614" s="6"/>
      <c r="C614" s="21"/>
      <c r="D614" s="10"/>
      <c r="E614" s="53"/>
      <c r="F614" s="10"/>
      <c r="G614" s="10"/>
      <c r="H614" s="10"/>
      <c r="I614" s="10"/>
      <c r="K614" s="10"/>
      <c r="L614" s="10"/>
      <c r="M614" s="10"/>
      <c r="N614" s="10"/>
      <c r="O614" s="10"/>
      <c r="P614" s="10"/>
      <c r="Q614" s="10"/>
      <c r="R614" s="10"/>
      <c r="S614" s="10"/>
    </row>
    <row r="615" spans="2:19" x14ac:dyDescent="0.2">
      <c r="B615" s="6"/>
      <c r="C615" s="21"/>
      <c r="D615" s="10"/>
      <c r="E615" s="53"/>
      <c r="F615" s="10"/>
      <c r="G615" s="10"/>
      <c r="H615" s="10"/>
      <c r="I615" s="10"/>
      <c r="K615" s="10"/>
      <c r="L615" s="10"/>
      <c r="M615" s="10"/>
      <c r="N615" s="10"/>
      <c r="O615" s="10"/>
      <c r="P615" s="10"/>
      <c r="Q615" s="10"/>
      <c r="R615" s="10"/>
      <c r="S615" s="10"/>
    </row>
    <row r="616" spans="2:19" x14ac:dyDescent="0.2">
      <c r="B616" s="6"/>
      <c r="C616" s="21"/>
      <c r="D616" s="10"/>
      <c r="E616" s="53"/>
      <c r="F616" s="10"/>
      <c r="G616" s="10"/>
      <c r="H616" s="10"/>
      <c r="I616" s="10"/>
      <c r="K616" s="10"/>
      <c r="L616" s="10"/>
      <c r="M616" s="10"/>
      <c r="N616" s="10"/>
      <c r="O616" s="10"/>
      <c r="P616" s="10"/>
      <c r="Q616" s="10"/>
      <c r="R616" s="10"/>
      <c r="S616" s="10"/>
    </row>
    <row r="617" spans="2:19" x14ac:dyDescent="0.2">
      <c r="B617" s="6"/>
      <c r="C617" s="21"/>
      <c r="D617" s="10"/>
      <c r="E617" s="53"/>
      <c r="F617" s="10"/>
      <c r="G617" s="10"/>
      <c r="H617" s="10"/>
      <c r="I617" s="10"/>
      <c r="K617" s="10"/>
      <c r="L617" s="10"/>
      <c r="M617" s="10"/>
      <c r="N617" s="10"/>
      <c r="O617" s="10"/>
      <c r="P617" s="10"/>
      <c r="Q617" s="10"/>
      <c r="R617" s="10"/>
      <c r="S617" s="10"/>
    </row>
    <row r="618" spans="2:19" x14ac:dyDescent="0.2">
      <c r="B618" s="6"/>
      <c r="C618" s="21"/>
      <c r="D618" s="10"/>
      <c r="E618" s="53"/>
      <c r="F618" s="10"/>
      <c r="G618" s="10"/>
      <c r="H618" s="10"/>
      <c r="I618" s="10"/>
      <c r="K618" s="10"/>
      <c r="L618" s="10"/>
      <c r="M618" s="10"/>
      <c r="N618" s="10"/>
      <c r="O618" s="10"/>
      <c r="P618" s="10"/>
      <c r="Q618" s="10"/>
      <c r="R618" s="10"/>
      <c r="S618" s="10"/>
    </row>
    <row r="619" spans="2:19" x14ac:dyDescent="0.2">
      <c r="B619" s="6"/>
      <c r="C619" s="21"/>
      <c r="D619" s="10"/>
      <c r="E619" s="53"/>
      <c r="F619" s="10"/>
      <c r="G619" s="10"/>
      <c r="H619" s="10"/>
      <c r="I619" s="10"/>
      <c r="K619" s="10"/>
      <c r="L619" s="10"/>
      <c r="M619" s="10"/>
      <c r="N619" s="10"/>
      <c r="O619" s="10"/>
      <c r="P619" s="10"/>
      <c r="Q619" s="10"/>
      <c r="R619" s="10"/>
      <c r="S619" s="10"/>
    </row>
    <row r="620" spans="2:19" x14ac:dyDescent="0.2">
      <c r="B620" s="6"/>
      <c r="C620" s="21"/>
      <c r="D620" s="10"/>
      <c r="E620" s="53"/>
      <c r="F620" s="10"/>
      <c r="G620" s="10"/>
      <c r="H620" s="10"/>
      <c r="I620" s="10"/>
      <c r="K620" s="10"/>
      <c r="L620" s="10"/>
      <c r="M620" s="10"/>
      <c r="N620" s="10"/>
      <c r="O620" s="10"/>
      <c r="P620" s="10"/>
      <c r="Q620" s="10"/>
      <c r="R620" s="10"/>
      <c r="S620" s="10"/>
    </row>
    <row r="621" spans="2:19" x14ac:dyDescent="0.2">
      <c r="B621" s="6"/>
      <c r="C621" s="21"/>
      <c r="D621" s="10"/>
      <c r="E621" s="53"/>
      <c r="F621" s="10"/>
      <c r="G621" s="10"/>
      <c r="H621" s="10"/>
      <c r="I621" s="10"/>
      <c r="K621" s="10"/>
      <c r="L621" s="10"/>
      <c r="M621" s="10"/>
      <c r="N621" s="10"/>
      <c r="O621" s="10"/>
      <c r="P621" s="10"/>
      <c r="Q621" s="10"/>
      <c r="R621" s="10"/>
      <c r="S621" s="10"/>
    </row>
    <row r="622" spans="2:19" x14ac:dyDescent="0.2">
      <c r="B622" s="6"/>
      <c r="C622" s="21"/>
      <c r="D622" s="10"/>
      <c r="E622" s="53"/>
      <c r="F622" s="10"/>
      <c r="G622" s="10"/>
      <c r="H622" s="10"/>
      <c r="I622" s="10"/>
      <c r="K622" s="10"/>
      <c r="L622" s="10"/>
      <c r="M622" s="10"/>
      <c r="N622" s="10"/>
      <c r="O622" s="10"/>
      <c r="P622" s="10"/>
      <c r="Q622" s="10"/>
      <c r="R622" s="10"/>
      <c r="S622" s="10"/>
    </row>
    <row r="623" spans="2:19" x14ac:dyDescent="0.2">
      <c r="B623" s="6"/>
      <c r="C623" s="21"/>
      <c r="D623" s="10"/>
      <c r="E623" s="53"/>
      <c r="F623" s="10"/>
      <c r="G623" s="10"/>
      <c r="H623" s="10"/>
      <c r="I623" s="10"/>
      <c r="K623" s="10"/>
      <c r="L623" s="10"/>
      <c r="M623" s="10"/>
      <c r="N623" s="10"/>
      <c r="O623" s="10"/>
      <c r="P623" s="10"/>
      <c r="Q623" s="10"/>
      <c r="R623" s="10"/>
      <c r="S623" s="10"/>
    </row>
    <row r="624" spans="2:19" x14ac:dyDescent="0.2">
      <c r="B624" s="6"/>
      <c r="C624" s="21"/>
      <c r="D624" s="10"/>
      <c r="E624" s="53"/>
      <c r="F624" s="10"/>
      <c r="G624" s="10"/>
      <c r="H624" s="10"/>
      <c r="I624" s="10"/>
      <c r="K624" s="10"/>
      <c r="L624" s="10"/>
      <c r="M624" s="10"/>
      <c r="N624" s="10"/>
      <c r="O624" s="10"/>
      <c r="P624" s="10"/>
      <c r="Q624" s="10"/>
      <c r="R624" s="10"/>
      <c r="S624" s="10"/>
    </row>
    <row r="625" spans="2:19" x14ac:dyDescent="0.2">
      <c r="B625" s="6"/>
      <c r="C625" s="21"/>
      <c r="D625" s="10"/>
      <c r="E625" s="53"/>
      <c r="F625" s="10"/>
      <c r="G625" s="10"/>
      <c r="H625" s="10"/>
      <c r="I625" s="10"/>
      <c r="K625" s="10"/>
      <c r="L625" s="10"/>
      <c r="M625" s="10"/>
      <c r="N625" s="10"/>
      <c r="O625" s="10"/>
      <c r="P625" s="10"/>
      <c r="Q625" s="10"/>
      <c r="R625" s="10"/>
      <c r="S625" s="10"/>
    </row>
    <row r="626" spans="2:19" x14ac:dyDescent="0.2">
      <c r="B626" s="6"/>
      <c r="C626" s="21"/>
      <c r="D626" s="10"/>
      <c r="E626" s="53"/>
      <c r="F626" s="10"/>
      <c r="G626" s="10"/>
      <c r="H626" s="10"/>
      <c r="I626" s="10"/>
      <c r="K626" s="10"/>
      <c r="L626" s="10"/>
      <c r="M626" s="10"/>
      <c r="N626" s="10"/>
      <c r="O626" s="10"/>
      <c r="P626" s="10"/>
      <c r="Q626" s="10"/>
      <c r="R626" s="10"/>
      <c r="S626" s="10"/>
    </row>
    <row r="627" spans="2:19" x14ac:dyDescent="0.2">
      <c r="B627" s="6"/>
      <c r="C627" s="21"/>
      <c r="D627" s="10"/>
      <c r="E627" s="53"/>
      <c r="F627" s="10"/>
      <c r="G627" s="10"/>
      <c r="H627" s="10"/>
      <c r="I627" s="10"/>
      <c r="K627" s="10"/>
      <c r="L627" s="10"/>
      <c r="M627" s="10"/>
      <c r="N627" s="10"/>
      <c r="O627" s="10"/>
      <c r="P627" s="10"/>
      <c r="Q627" s="10"/>
      <c r="R627" s="10"/>
      <c r="S627" s="10"/>
    </row>
    <row r="628" spans="2:19" x14ac:dyDescent="0.2">
      <c r="B628" s="6"/>
      <c r="C628" s="21"/>
      <c r="D628" s="10"/>
      <c r="E628" s="53"/>
      <c r="F628" s="10"/>
      <c r="G628" s="10"/>
      <c r="H628" s="10"/>
      <c r="I628" s="10"/>
      <c r="K628" s="10"/>
      <c r="L628" s="10"/>
      <c r="M628" s="10"/>
      <c r="N628" s="10"/>
      <c r="O628" s="10"/>
      <c r="P628" s="10"/>
      <c r="Q628" s="10"/>
      <c r="R628" s="10"/>
      <c r="S628" s="10"/>
    </row>
    <row r="629" spans="2:19" x14ac:dyDescent="0.2">
      <c r="B629" s="6"/>
      <c r="C629" s="21"/>
      <c r="D629" s="10"/>
      <c r="E629" s="53"/>
      <c r="F629" s="10"/>
      <c r="G629" s="10"/>
      <c r="H629" s="10"/>
      <c r="I629" s="10"/>
      <c r="K629" s="10"/>
      <c r="L629" s="10"/>
      <c r="M629" s="10"/>
      <c r="N629" s="10"/>
      <c r="O629" s="10"/>
      <c r="P629" s="10"/>
      <c r="Q629" s="10"/>
      <c r="R629" s="10"/>
      <c r="S629" s="10"/>
    </row>
    <row r="630" spans="2:19" x14ac:dyDescent="0.2">
      <c r="B630" s="6"/>
      <c r="C630" s="21"/>
      <c r="D630" s="10"/>
      <c r="E630" s="53"/>
      <c r="F630" s="10"/>
      <c r="G630" s="10"/>
      <c r="H630" s="10"/>
      <c r="I630" s="10"/>
      <c r="K630" s="10"/>
      <c r="L630" s="10"/>
      <c r="M630" s="10"/>
      <c r="N630" s="10"/>
      <c r="O630" s="10"/>
      <c r="P630" s="10"/>
      <c r="Q630" s="10"/>
      <c r="R630" s="10"/>
      <c r="S630" s="10"/>
    </row>
    <row r="631" spans="2:19" x14ac:dyDescent="0.2">
      <c r="B631" s="6"/>
      <c r="C631" s="21"/>
      <c r="D631" s="10"/>
      <c r="E631" s="53"/>
      <c r="F631" s="10"/>
      <c r="G631" s="10"/>
      <c r="H631" s="10"/>
      <c r="I631" s="10"/>
      <c r="K631" s="10"/>
      <c r="L631" s="10"/>
      <c r="M631" s="10"/>
      <c r="N631" s="10"/>
      <c r="O631" s="10"/>
      <c r="P631" s="10"/>
      <c r="Q631" s="10"/>
      <c r="R631" s="10"/>
      <c r="S631" s="10"/>
    </row>
    <row r="632" spans="2:19" x14ac:dyDescent="0.2">
      <c r="B632" s="6"/>
      <c r="C632" s="21"/>
      <c r="D632" s="10"/>
      <c r="E632" s="53"/>
      <c r="F632" s="10"/>
      <c r="G632" s="10"/>
      <c r="H632" s="10"/>
      <c r="I632" s="10"/>
      <c r="K632" s="10"/>
      <c r="L632" s="10"/>
      <c r="M632" s="10"/>
      <c r="N632" s="10"/>
      <c r="O632" s="10"/>
      <c r="P632" s="10"/>
      <c r="Q632" s="10"/>
      <c r="R632" s="10"/>
      <c r="S632" s="10"/>
    </row>
    <row r="633" spans="2:19" x14ac:dyDescent="0.2">
      <c r="B633" s="6"/>
      <c r="C633" s="21"/>
      <c r="D633" s="10"/>
      <c r="E633" s="53"/>
      <c r="F633" s="10"/>
      <c r="G633" s="10"/>
      <c r="H633" s="10"/>
      <c r="I633" s="10"/>
      <c r="K633" s="10"/>
      <c r="L633" s="10"/>
      <c r="M633" s="10"/>
      <c r="N633" s="10"/>
      <c r="O633" s="10"/>
      <c r="P633" s="10"/>
      <c r="Q633" s="10"/>
      <c r="R633" s="10"/>
      <c r="S633" s="10"/>
    </row>
    <row r="634" spans="2:19" x14ac:dyDescent="0.2">
      <c r="B634" s="6"/>
      <c r="C634" s="21"/>
      <c r="D634" s="10"/>
      <c r="E634" s="53"/>
      <c r="F634" s="10"/>
      <c r="G634" s="10"/>
      <c r="H634" s="10"/>
      <c r="I634" s="10"/>
      <c r="K634" s="10"/>
      <c r="L634" s="10"/>
      <c r="M634" s="10"/>
      <c r="N634" s="10"/>
      <c r="O634" s="10"/>
      <c r="P634" s="10"/>
      <c r="Q634" s="10"/>
      <c r="R634" s="10"/>
      <c r="S634" s="10"/>
    </row>
    <row r="635" spans="2:19" x14ac:dyDescent="0.2">
      <c r="B635" s="6"/>
      <c r="C635" s="21"/>
      <c r="D635" s="10"/>
      <c r="E635" s="53"/>
      <c r="F635" s="10"/>
      <c r="G635" s="10"/>
      <c r="H635" s="10"/>
      <c r="I635" s="10"/>
      <c r="K635" s="10"/>
      <c r="L635" s="10"/>
      <c r="M635" s="10"/>
      <c r="N635" s="10"/>
      <c r="O635" s="10"/>
      <c r="P635" s="10"/>
      <c r="Q635" s="10"/>
      <c r="R635" s="10"/>
      <c r="S635" s="10"/>
    </row>
    <row r="636" spans="2:19" x14ac:dyDescent="0.2">
      <c r="B636" s="6"/>
      <c r="C636" s="21"/>
      <c r="D636" s="10"/>
      <c r="E636" s="53"/>
      <c r="F636" s="10"/>
      <c r="G636" s="10"/>
      <c r="H636" s="10"/>
      <c r="I636" s="10"/>
      <c r="K636" s="10"/>
      <c r="L636" s="10"/>
      <c r="M636" s="10"/>
      <c r="N636" s="10"/>
      <c r="O636" s="10"/>
      <c r="P636" s="10"/>
      <c r="Q636" s="10"/>
      <c r="R636" s="10"/>
      <c r="S636" s="10"/>
    </row>
    <row r="637" spans="2:19" x14ac:dyDescent="0.2">
      <c r="B637" s="6"/>
      <c r="C637" s="21"/>
      <c r="D637" s="10"/>
      <c r="E637" s="53"/>
      <c r="F637" s="10"/>
      <c r="G637" s="10"/>
      <c r="H637" s="10"/>
      <c r="I637" s="10"/>
      <c r="K637" s="10"/>
      <c r="L637" s="10"/>
      <c r="M637" s="10"/>
      <c r="N637" s="10"/>
      <c r="O637" s="10"/>
      <c r="P637" s="10"/>
      <c r="Q637" s="10"/>
      <c r="R637" s="10"/>
      <c r="S637" s="10"/>
    </row>
    <row r="638" spans="2:19" x14ac:dyDescent="0.2">
      <c r="B638" s="6"/>
      <c r="C638" s="21"/>
      <c r="D638" s="10"/>
      <c r="E638" s="53"/>
      <c r="F638" s="10"/>
      <c r="G638" s="10"/>
      <c r="H638" s="10"/>
      <c r="I638" s="10"/>
      <c r="K638" s="10"/>
      <c r="L638" s="10"/>
      <c r="M638" s="10"/>
      <c r="N638" s="10"/>
      <c r="O638" s="10"/>
      <c r="P638" s="10"/>
      <c r="Q638" s="10"/>
      <c r="R638" s="10"/>
      <c r="S638" s="10"/>
    </row>
    <row r="639" spans="2:19" x14ac:dyDescent="0.2">
      <c r="B639" s="6"/>
      <c r="C639" s="21"/>
      <c r="D639" s="10"/>
      <c r="E639" s="53"/>
      <c r="F639" s="10"/>
      <c r="G639" s="10"/>
      <c r="H639" s="10"/>
      <c r="I639" s="10"/>
      <c r="K639" s="10"/>
      <c r="L639" s="10"/>
      <c r="M639" s="10"/>
      <c r="N639" s="10"/>
      <c r="O639" s="10"/>
      <c r="P639" s="10"/>
      <c r="Q639" s="10"/>
      <c r="R639" s="10"/>
      <c r="S639" s="10"/>
    </row>
    <row r="640" spans="2:19" x14ac:dyDescent="0.2">
      <c r="B640" s="6"/>
      <c r="C640" s="21"/>
      <c r="D640" s="10"/>
      <c r="E640" s="53"/>
      <c r="F640" s="10"/>
      <c r="G640" s="10"/>
      <c r="H640" s="10"/>
      <c r="I640" s="10"/>
      <c r="K640" s="10"/>
      <c r="L640" s="10"/>
      <c r="M640" s="10"/>
      <c r="N640" s="10"/>
      <c r="O640" s="10"/>
      <c r="P640" s="10"/>
      <c r="Q640" s="10"/>
      <c r="R640" s="10"/>
      <c r="S640" s="10"/>
    </row>
    <row r="641" spans="2:19" x14ac:dyDescent="0.2">
      <c r="B641" s="6"/>
      <c r="C641" s="21"/>
      <c r="D641" s="10"/>
      <c r="E641" s="53"/>
      <c r="F641" s="10"/>
      <c r="G641" s="10"/>
      <c r="H641" s="10"/>
      <c r="I641" s="10"/>
      <c r="K641" s="10"/>
      <c r="L641" s="10"/>
      <c r="M641" s="10"/>
      <c r="N641" s="10"/>
      <c r="O641" s="10"/>
      <c r="P641" s="10"/>
      <c r="Q641" s="10"/>
      <c r="R641" s="10"/>
      <c r="S641" s="10"/>
    </row>
    <row r="642" spans="2:19" x14ac:dyDescent="0.2">
      <c r="B642" s="6"/>
      <c r="C642" s="21"/>
      <c r="D642" s="10"/>
      <c r="E642" s="53"/>
      <c r="F642" s="10"/>
      <c r="G642" s="10"/>
      <c r="H642" s="10"/>
      <c r="I642" s="10"/>
      <c r="K642" s="10"/>
      <c r="L642" s="10"/>
      <c r="M642" s="10"/>
      <c r="N642" s="10"/>
      <c r="O642" s="10"/>
      <c r="P642" s="10"/>
      <c r="Q642" s="10"/>
      <c r="R642" s="10"/>
      <c r="S642" s="10"/>
    </row>
    <row r="643" spans="2:19" x14ac:dyDescent="0.2">
      <c r="B643" s="6"/>
      <c r="C643" s="21"/>
      <c r="D643" s="10"/>
      <c r="E643" s="53"/>
      <c r="F643" s="10"/>
      <c r="G643" s="10"/>
      <c r="H643" s="10"/>
      <c r="I643" s="10"/>
      <c r="K643" s="10"/>
      <c r="L643" s="10"/>
      <c r="M643" s="10"/>
      <c r="N643" s="10"/>
      <c r="O643" s="10"/>
      <c r="P643" s="10"/>
      <c r="Q643" s="10"/>
      <c r="R643" s="10"/>
      <c r="S643" s="10"/>
    </row>
    <row r="644" spans="2:19" x14ac:dyDescent="0.2">
      <c r="B644" s="6"/>
      <c r="C644" s="21"/>
      <c r="D644" s="10"/>
      <c r="E644" s="53"/>
      <c r="F644" s="10"/>
      <c r="G644" s="10"/>
      <c r="H644" s="10"/>
      <c r="I644" s="10"/>
      <c r="K644" s="10"/>
      <c r="L644" s="10"/>
      <c r="M644" s="10"/>
      <c r="N644" s="10"/>
      <c r="O644" s="10"/>
      <c r="P644" s="10"/>
      <c r="Q644" s="10"/>
      <c r="R644" s="10"/>
      <c r="S644" s="10"/>
    </row>
    <row r="645" spans="2:19" x14ac:dyDescent="0.2">
      <c r="B645" s="6"/>
      <c r="C645" s="21"/>
      <c r="D645" s="10"/>
      <c r="E645" s="53"/>
      <c r="F645" s="10"/>
      <c r="G645" s="10"/>
      <c r="H645" s="10"/>
      <c r="I645" s="10"/>
      <c r="K645" s="10"/>
      <c r="L645" s="10"/>
      <c r="M645" s="10"/>
      <c r="N645" s="10"/>
      <c r="O645" s="10"/>
      <c r="P645" s="10"/>
      <c r="Q645" s="10"/>
      <c r="R645" s="10"/>
      <c r="S645" s="10"/>
    </row>
    <row r="646" spans="2:19" x14ac:dyDescent="0.2">
      <c r="B646" s="6"/>
      <c r="C646" s="21"/>
      <c r="D646" s="10"/>
      <c r="E646" s="53"/>
      <c r="F646" s="10"/>
      <c r="G646" s="10"/>
      <c r="H646" s="10"/>
      <c r="I646" s="10"/>
      <c r="K646" s="10"/>
      <c r="L646" s="10"/>
      <c r="M646" s="10"/>
      <c r="N646" s="10"/>
      <c r="O646" s="10"/>
      <c r="P646" s="10"/>
      <c r="Q646" s="10"/>
      <c r="R646" s="10"/>
      <c r="S646" s="10"/>
    </row>
    <row r="647" spans="2:19" x14ac:dyDescent="0.2">
      <c r="B647" s="6"/>
      <c r="C647" s="21"/>
      <c r="D647" s="10"/>
      <c r="E647" s="53"/>
      <c r="F647" s="10"/>
      <c r="G647" s="10"/>
      <c r="H647" s="10"/>
      <c r="I647" s="10"/>
      <c r="K647" s="10"/>
      <c r="L647" s="10"/>
      <c r="M647" s="10"/>
      <c r="N647" s="10"/>
      <c r="O647" s="10"/>
      <c r="P647" s="10"/>
      <c r="Q647" s="10"/>
      <c r="R647" s="10"/>
      <c r="S647" s="10"/>
    </row>
    <row r="648" spans="2:19" x14ac:dyDescent="0.2">
      <c r="B648" s="6"/>
      <c r="C648" s="21"/>
      <c r="D648" s="10"/>
      <c r="E648" s="53"/>
      <c r="F648" s="10"/>
      <c r="G648" s="10"/>
      <c r="H648" s="10"/>
      <c r="I648" s="10"/>
      <c r="K648" s="10"/>
      <c r="L648" s="10"/>
      <c r="M648" s="10"/>
      <c r="N648" s="10"/>
      <c r="O648" s="10"/>
      <c r="P648" s="10"/>
      <c r="Q648" s="10"/>
      <c r="R648" s="10"/>
      <c r="S648" s="10"/>
    </row>
    <row r="649" spans="2:19" x14ac:dyDescent="0.2">
      <c r="B649" s="6"/>
      <c r="C649" s="21"/>
      <c r="D649" s="10"/>
      <c r="E649" s="53"/>
      <c r="F649" s="10"/>
      <c r="G649" s="10"/>
      <c r="H649" s="10"/>
      <c r="I649" s="10"/>
      <c r="K649" s="10"/>
      <c r="L649" s="10"/>
      <c r="M649" s="10"/>
      <c r="N649" s="10"/>
      <c r="O649" s="10"/>
      <c r="P649" s="10"/>
      <c r="Q649" s="10"/>
      <c r="R649" s="10"/>
      <c r="S649" s="10"/>
    </row>
    <row r="650" spans="2:19" x14ac:dyDescent="0.2">
      <c r="B650" s="6"/>
      <c r="C650" s="21"/>
      <c r="D650" s="10"/>
      <c r="E650" s="53"/>
      <c r="F650" s="10"/>
      <c r="G650" s="10"/>
      <c r="H650" s="10"/>
      <c r="I650" s="10"/>
      <c r="K650" s="10"/>
      <c r="L650" s="10"/>
      <c r="M650" s="10"/>
      <c r="N650" s="10"/>
      <c r="O650" s="10"/>
      <c r="P650" s="10"/>
      <c r="Q650" s="10"/>
      <c r="R650" s="10"/>
      <c r="S650" s="10"/>
    </row>
    <row r="651" spans="2:19" x14ac:dyDescent="0.2">
      <c r="B651" s="6"/>
      <c r="C651" s="21"/>
      <c r="D651" s="10"/>
      <c r="E651" s="53"/>
      <c r="F651" s="10"/>
      <c r="G651" s="10"/>
      <c r="H651" s="10"/>
      <c r="I651" s="10"/>
      <c r="K651" s="10"/>
      <c r="L651" s="10"/>
      <c r="M651" s="10"/>
      <c r="N651" s="10"/>
      <c r="O651" s="10"/>
      <c r="P651" s="10"/>
      <c r="Q651" s="10"/>
      <c r="R651" s="10"/>
      <c r="S651" s="10"/>
    </row>
    <row r="652" spans="2:19" x14ac:dyDescent="0.2">
      <c r="B652" s="6"/>
      <c r="C652" s="21"/>
      <c r="D652" s="10"/>
      <c r="E652" s="53"/>
      <c r="F652" s="10"/>
      <c r="G652" s="10"/>
      <c r="H652" s="10"/>
      <c r="I652" s="10"/>
      <c r="K652" s="10"/>
      <c r="L652" s="10"/>
      <c r="M652" s="10"/>
      <c r="N652" s="10"/>
      <c r="O652" s="10"/>
      <c r="P652" s="10"/>
      <c r="Q652" s="10"/>
      <c r="R652" s="10"/>
      <c r="S652" s="10"/>
    </row>
    <row r="653" spans="2:19" x14ac:dyDescent="0.2">
      <c r="B653" s="6"/>
      <c r="C653" s="21"/>
      <c r="D653" s="10"/>
      <c r="E653" s="53"/>
      <c r="F653" s="10"/>
      <c r="G653" s="10"/>
      <c r="H653" s="10"/>
      <c r="I653" s="10"/>
      <c r="K653" s="10"/>
      <c r="L653" s="10"/>
      <c r="M653" s="10"/>
      <c r="N653" s="10"/>
      <c r="O653" s="10"/>
      <c r="P653" s="10"/>
      <c r="Q653" s="10"/>
      <c r="R653" s="10"/>
      <c r="S653" s="10"/>
    </row>
    <row r="654" spans="2:19" x14ac:dyDescent="0.2">
      <c r="B654" s="6"/>
      <c r="C654" s="21"/>
      <c r="D654" s="10"/>
      <c r="E654" s="53"/>
      <c r="F654" s="10"/>
      <c r="G654" s="10"/>
      <c r="H654" s="10"/>
      <c r="I654" s="10"/>
      <c r="K654" s="10"/>
      <c r="L654" s="10"/>
      <c r="M654" s="10"/>
      <c r="N654" s="10"/>
      <c r="O654" s="10"/>
      <c r="P654" s="10"/>
      <c r="Q654" s="10"/>
      <c r="R654" s="10"/>
      <c r="S654" s="10"/>
    </row>
    <row r="655" spans="2:19" x14ac:dyDescent="0.2">
      <c r="B655" s="6"/>
      <c r="C655" s="21"/>
      <c r="D655" s="10"/>
      <c r="E655" s="53"/>
      <c r="F655" s="10"/>
      <c r="G655" s="10"/>
      <c r="H655" s="10"/>
      <c r="I655" s="10"/>
      <c r="K655" s="10"/>
      <c r="L655" s="10"/>
      <c r="M655" s="10"/>
      <c r="N655" s="10"/>
      <c r="O655" s="10"/>
      <c r="P655" s="10"/>
      <c r="Q655" s="10"/>
      <c r="R655" s="10"/>
      <c r="S655" s="10"/>
    </row>
    <row r="656" spans="2:19" x14ac:dyDescent="0.2">
      <c r="B656" s="6"/>
      <c r="C656" s="21"/>
      <c r="D656" s="10"/>
      <c r="E656" s="53"/>
      <c r="F656" s="10"/>
      <c r="G656" s="10"/>
      <c r="H656" s="10"/>
      <c r="I656" s="10"/>
      <c r="K656" s="10"/>
      <c r="L656" s="10"/>
      <c r="M656" s="10"/>
      <c r="N656" s="10"/>
      <c r="O656" s="10"/>
      <c r="P656" s="10"/>
      <c r="Q656" s="10"/>
      <c r="R656" s="10"/>
      <c r="S656" s="10"/>
    </row>
    <row r="657" spans="2:19" x14ac:dyDescent="0.2">
      <c r="B657" s="6"/>
      <c r="C657" s="21"/>
      <c r="D657" s="10"/>
      <c r="E657" s="53"/>
      <c r="F657" s="10"/>
      <c r="G657" s="10"/>
      <c r="H657" s="10"/>
      <c r="I657" s="10"/>
      <c r="K657" s="10"/>
      <c r="L657" s="10"/>
      <c r="M657" s="10"/>
      <c r="N657" s="10"/>
      <c r="O657" s="10"/>
      <c r="P657" s="10"/>
      <c r="Q657" s="10"/>
      <c r="R657" s="10"/>
      <c r="S657" s="10"/>
    </row>
    <row r="658" spans="2:19" x14ac:dyDescent="0.2">
      <c r="B658" s="6"/>
      <c r="C658" s="21"/>
      <c r="D658" s="10"/>
      <c r="E658" s="53"/>
      <c r="F658" s="10"/>
      <c r="G658" s="10"/>
      <c r="H658" s="10"/>
      <c r="I658" s="10"/>
      <c r="K658" s="10"/>
      <c r="L658" s="10"/>
      <c r="M658" s="10"/>
      <c r="N658" s="10"/>
      <c r="O658" s="10"/>
      <c r="P658" s="10"/>
      <c r="Q658" s="10"/>
      <c r="R658" s="10"/>
      <c r="S658" s="10"/>
    </row>
    <row r="659" spans="2:19" x14ac:dyDescent="0.2">
      <c r="B659" s="6"/>
      <c r="C659" s="21"/>
      <c r="D659" s="10"/>
      <c r="E659" s="53"/>
      <c r="F659" s="10"/>
      <c r="G659" s="10"/>
      <c r="H659" s="10"/>
      <c r="I659" s="10"/>
      <c r="K659" s="10"/>
      <c r="L659" s="10"/>
      <c r="M659" s="10"/>
      <c r="N659" s="10"/>
      <c r="O659" s="10"/>
      <c r="P659" s="10"/>
      <c r="Q659" s="10"/>
      <c r="R659" s="10"/>
      <c r="S659" s="10"/>
    </row>
    <row r="660" spans="2:19" x14ac:dyDescent="0.2">
      <c r="B660" s="6"/>
      <c r="C660" s="21"/>
      <c r="D660" s="10"/>
      <c r="E660" s="53"/>
      <c r="F660" s="10"/>
      <c r="G660" s="10"/>
      <c r="H660" s="10"/>
      <c r="I660" s="10"/>
      <c r="K660" s="10"/>
      <c r="L660" s="10"/>
      <c r="M660" s="10"/>
      <c r="N660" s="10"/>
      <c r="O660" s="10"/>
      <c r="P660" s="10"/>
      <c r="Q660" s="10"/>
      <c r="R660" s="10"/>
      <c r="S660" s="10"/>
    </row>
    <row r="661" spans="2:19" x14ac:dyDescent="0.2">
      <c r="B661" s="6"/>
      <c r="C661" s="21"/>
      <c r="D661" s="10"/>
      <c r="E661" s="53"/>
      <c r="F661" s="10"/>
      <c r="G661" s="10"/>
      <c r="H661" s="10"/>
      <c r="I661" s="10"/>
      <c r="K661" s="10"/>
      <c r="L661" s="10"/>
      <c r="M661" s="10"/>
      <c r="N661" s="10"/>
      <c r="O661" s="10"/>
      <c r="P661" s="10"/>
      <c r="Q661" s="10"/>
      <c r="R661" s="10"/>
      <c r="S661" s="10"/>
    </row>
    <row r="662" spans="2:19" x14ac:dyDescent="0.2">
      <c r="B662" s="6"/>
      <c r="C662" s="21"/>
      <c r="D662" s="10"/>
      <c r="E662" s="53"/>
      <c r="F662" s="10"/>
      <c r="G662" s="10"/>
      <c r="H662" s="10"/>
      <c r="I662" s="10"/>
      <c r="K662" s="10"/>
      <c r="L662" s="10"/>
      <c r="M662" s="10"/>
      <c r="N662" s="10"/>
      <c r="O662" s="10"/>
      <c r="P662" s="10"/>
      <c r="Q662" s="10"/>
      <c r="R662" s="10"/>
      <c r="S662" s="10"/>
    </row>
    <row r="663" spans="2:19" x14ac:dyDescent="0.2">
      <c r="B663" s="6"/>
      <c r="C663" s="21"/>
      <c r="D663" s="16"/>
      <c r="E663" s="53"/>
      <c r="F663" s="10"/>
      <c r="G663" s="10"/>
      <c r="H663" s="10"/>
      <c r="I663" s="10"/>
      <c r="K663" s="10"/>
      <c r="L663" s="10"/>
      <c r="M663" s="10"/>
      <c r="N663" s="10"/>
      <c r="O663" s="10"/>
      <c r="P663" s="10"/>
      <c r="Q663" s="10"/>
      <c r="R663" s="10"/>
      <c r="S663" s="10"/>
    </row>
    <row r="664" spans="2:19" x14ac:dyDescent="0.2">
      <c r="B664" s="6"/>
      <c r="C664" s="21"/>
      <c r="D664" s="10"/>
      <c r="E664" s="53"/>
      <c r="F664" s="10"/>
      <c r="G664" s="10"/>
      <c r="H664" s="10"/>
      <c r="I664" s="10"/>
      <c r="K664" s="10"/>
      <c r="L664" s="10"/>
      <c r="M664" s="10"/>
      <c r="N664" s="10"/>
      <c r="O664" s="10"/>
      <c r="P664" s="10"/>
      <c r="Q664" s="10"/>
      <c r="R664" s="10"/>
      <c r="S664" s="10"/>
    </row>
    <row r="665" spans="2:19" x14ac:dyDescent="0.2">
      <c r="B665" s="6"/>
      <c r="C665" s="21"/>
      <c r="D665" s="10"/>
      <c r="E665" s="53"/>
      <c r="F665" s="10"/>
      <c r="G665" s="10"/>
      <c r="H665" s="10"/>
      <c r="I665" s="10"/>
      <c r="K665" s="10"/>
      <c r="L665" s="10"/>
      <c r="M665" s="10"/>
      <c r="N665" s="10"/>
      <c r="O665" s="10"/>
      <c r="P665" s="10"/>
      <c r="Q665" s="10"/>
      <c r="R665" s="10"/>
      <c r="S665" s="10"/>
    </row>
    <row r="666" spans="2:19" x14ac:dyDescent="0.2">
      <c r="B666" s="6"/>
      <c r="C666" s="21"/>
      <c r="D666" s="10"/>
      <c r="E666" s="53"/>
      <c r="F666" s="10"/>
      <c r="G666" s="10"/>
      <c r="H666" s="10"/>
      <c r="I666" s="10"/>
      <c r="K666" s="10"/>
      <c r="L666" s="10"/>
      <c r="M666" s="10"/>
      <c r="N666" s="10"/>
      <c r="O666" s="10"/>
      <c r="P666" s="10"/>
      <c r="Q666" s="10"/>
      <c r="R666" s="10"/>
      <c r="S666" s="10"/>
    </row>
    <row r="667" spans="2:19" x14ac:dyDescent="0.2">
      <c r="B667" s="6"/>
      <c r="C667" s="21"/>
      <c r="D667" s="10"/>
      <c r="E667" s="53"/>
      <c r="F667" s="10"/>
      <c r="G667" s="10"/>
      <c r="H667" s="10"/>
      <c r="I667" s="10"/>
      <c r="K667" s="10"/>
      <c r="L667" s="10"/>
      <c r="M667" s="10"/>
      <c r="N667" s="10"/>
      <c r="O667" s="10"/>
      <c r="P667" s="10"/>
      <c r="Q667" s="10"/>
      <c r="R667" s="10"/>
      <c r="S667" s="10"/>
    </row>
    <row r="668" spans="2:19" x14ac:dyDescent="0.2">
      <c r="B668" s="6"/>
      <c r="C668" s="21"/>
      <c r="D668" s="10"/>
      <c r="E668" s="53"/>
      <c r="F668" s="10"/>
      <c r="G668" s="10"/>
      <c r="H668" s="10"/>
      <c r="I668" s="10"/>
      <c r="K668" s="10"/>
      <c r="L668" s="10"/>
      <c r="M668" s="10"/>
      <c r="N668" s="10"/>
      <c r="O668" s="10"/>
      <c r="P668" s="10"/>
      <c r="Q668" s="10"/>
      <c r="R668" s="10"/>
      <c r="S668" s="10"/>
    </row>
    <row r="669" spans="2:19" x14ac:dyDescent="0.2">
      <c r="B669" s="6"/>
      <c r="C669" s="21"/>
      <c r="D669" s="10"/>
      <c r="E669" s="53"/>
      <c r="F669" s="10"/>
      <c r="G669" s="10"/>
      <c r="H669" s="10"/>
      <c r="I669" s="10"/>
      <c r="K669" s="10"/>
      <c r="L669" s="10"/>
      <c r="M669" s="10"/>
      <c r="N669" s="10"/>
      <c r="O669" s="10"/>
      <c r="P669" s="10"/>
      <c r="Q669" s="10"/>
      <c r="R669" s="10"/>
      <c r="S669" s="10"/>
    </row>
    <row r="670" spans="2:19" x14ac:dyDescent="0.2">
      <c r="B670" s="6"/>
      <c r="C670" s="21"/>
      <c r="D670" s="10"/>
      <c r="E670" s="53"/>
      <c r="F670" s="10"/>
      <c r="G670" s="10"/>
      <c r="H670" s="10"/>
      <c r="I670" s="10"/>
      <c r="K670" s="10"/>
      <c r="L670" s="10"/>
      <c r="M670" s="10"/>
      <c r="N670" s="10"/>
      <c r="O670" s="10"/>
      <c r="P670" s="10"/>
      <c r="Q670" s="10"/>
      <c r="R670" s="10"/>
      <c r="S670" s="10"/>
    </row>
    <row r="671" spans="2:19" x14ac:dyDescent="0.2">
      <c r="B671" s="6"/>
      <c r="C671" s="21"/>
      <c r="D671" s="10"/>
      <c r="E671" s="53"/>
      <c r="F671" s="10"/>
      <c r="G671" s="10"/>
      <c r="H671" s="10"/>
      <c r="I671" s="10"/>
      <c r="K671" s="10"/>
      <c r="L671" s="10"/>
      <c r="M671" s="10"/>
      <c r="N671" s="10"/>
      <c r="O671" s="10"/>
      <c r="P671" s="10"/>
      <c r="Q671" s="10"/>
      <c r="R671" s="10"/>
      <c r="S671" s="10"/>
    </row>
    <row r="672" spans="2:19" x14ac:dyDescent="0.2">
      <c r="B672" s="6"/>
      <c r="C672" s="21"/>
      <c r="D672" s="16"/>
      <c r="E672" s="53"/>
      <c r="F672" s="10"/>
      <c r="G672" s="10"/>
      <c r="H672" s="10"/>
      <c r="I672" s="10"/>
      <c r="K672" s="10"/>
      <c r="L672" s="10"/>
      <c r="M672" s="10"/>
      <c r="N672" s="10"/>
      <c r="O672" s="10"/>
      <c r="P672" s="10"/>
      <c r="Q672" s="10"/>
      <c r="R672" s="10"/>
      <c r="S672" s="10"/>
    </row>
    <row r="673" spans="2:19" x14ac:dyDescent="0.2">
      <c r="B673" s="6"/>
      <c r="C673" s="21"/>
      <c r="D673" s="10"/>
      <c r="E673" s="53"/>
      <c r="F673" s="10"/>
      <c r="G673" s="10"/>
      <c r="H673" s="10"/>
      <c r="I673" s="10"/>
      <c r="K673" s="10"/>
      <c r="L673" s="10"/>
      <c r="M673" s="10"/>
      <c r="N673" s="10"/>
      <c r="O673" s="10"/>
      <c r="P673" s="10"/>
      <c r="Q673" s="10"/>
      <c r="R673" s="10"/>
      <c r="S673" s="10"/>
    </row>
    <row r="674" spans="2:19" x14ac:dyDescent="0.2">
      <c r="B674" s="6"/>
      <c r="C674" s="21"/>
      <c r="D674" s="10"/>
      <c r="E674" s="53"/>
      <c r="F674" s="10"/>
      <c r="G674" s="10"/>
      <c r="H674" s="10"/>
      <c r="I674" s="10"/>
      <c r="K674" s="10"/>
      <c r="L674" s="10"/>
      <c r="M674" s="10"/>
      <c r="N674" s="10"/>
      <c r="O674" s="10"/>
      <c r="P674" s="10"/>
      <c r="Q674" s="10"/>
      <c r="R674" s="10"/>
      <c r="S674" s="10"/>
    </row>
    <row r="675" spans="2:19" x14ac:dyDescent="0.2">
      <c r="B675" s="6"/>
      <c r="C675" s="21"/>
      <c r="D675" s="10"/>
      <c r="E675" s="53"/>
      <c r="F675" s="10"/>
      <c r="G675" s="10"/>
      <c r="H675" s="10"/>
      <c r="I675" s="10"/>
      <c r="K675" s="10"/>
      <c r="L675" s="10"/>
      <c r="M675" s="10"/>
      <c r="N675" s="10"/>
      <c r="O675" s="10"/>
      <c r="P675" s="10"/>
      <c r="Q675" s="10"/>
      <c r="R675" s="10"/>
      <c r="S675" s="10"/>
    </row>
    <row r="676" spans="2:19" x14ac:dyDescent="0.2">
      <c r="B676" s="6"/>
      <c r="C676" s="21"/>
      <c r="D676" s="10"/>
      <c r="E676" s="53"/>
      <c r="F676" s="10"/>
      <c r="G676" s="10"/>
      <c r="H676" s="10"/>
      <c r="I676" s="10"/>
      <c r="K676" s="10"/>
      <c r="L676" s="10"/>
      <c r="M676" s="10"/>
      <c r="N676" s="10"/>
      <c r="O676" s="10"/>
      <c r="P676" s="10"/>
      <c r="Q676" s="10"/>
      <c r="R676" s="10"/>
      <c r="S676" s="10"/>
    </row>
    <row r="677" spans="2:19" x14ac:dyDescent="0.2">
      <c r="B677" s="6"/>
      <c r="C677" s="21"/>
      <c r="D677" s="10"/>
      <c r="E677" s="53"/>
      <c r="F677" s="10"/>
      <c r="G677" s="10"/>
      <c r="H677" s="10"/>
      <c r="I677" s="10"/>
      <c r="K677" s="10"/>
      <c r="L677" s="10"/>
      <c r="M677" s="10"/>
      <c r="N677" s="10"/>
      <c r="O677" s="10"/>
      <c r="P677" s="10"/>
      <c r="Q677" s="10"/>
      <c r="R677" s="10"/>
      <c r="S677" s="10"/>
    </row>
    <row r="678" spans="2:19" x14ac:dyDescent="0.2">
      <c r="B678" s="6"/>
      <c r="C678" s="21"/>
      <c r="D678" s="10"/>
      <c r="E678" s="53"/>
      <c r="F678" s="10"/>
      <c r="G678" s="10"/>
      <c r="H678" s="10"/>
      <c r="I678" s="10"/>
      <c r="K678" s="10"/>
      <c r="L678" s="10"/>
      <c r="M678" s="10"/>
      <c r="N678" s="10"/>
      <c r="O678" s="10"/>
      <c r="P678" s="10"/>
      <c r="Q678" s="10"/>
      <c r="R678" s="10"/>
      <c r="S678" s="10"/>
    </row>
    <row r="679" spans="2:19" x14ac:dyDescent="0.2">
      <c r="B679" s="6"/>
      <c r="C679" s="21"/>
      <c r="D679" s="10"/>
      <c r="E679" s="53"/>
      <c r="F679" s="10"/>
      <c r="G679" s="10"/>
      <c r="H679" s="10"/>
      <c r="I679" s="10"/>
      <c r="K679" s="10"/>
      <c r="L679" s="10"/>
      <c r="M679" s="10"/>
      <c r="N679" s="10"/>
      <c r="O679" s="10"/>
      <c r="P679" s="10"/>
      <c r="Q679" s="10"/>
      <c r="R679" s="10"/>
      <c r="S679" s="10"/>
    </row>
    <row r="680" spans="2:19" x14ac:dyDescent="0.2">
      <c r="B680" s="6"/>
      <c r="C680" s="21"/>
      <c r="D680" s="10"/>
      <c r="E680" s="53"/>
      <c r="F680" s="10"/>
      <c r="G680" s="10"/>
      <c r="H680" s="10"/>
      <c r="I680" s="10"/>
      <c r="K680" s="10"/>
      <c r="L680" s="10"/>
      <c r="M680" s="10"/>
      <c r="N680" s="10"/>
      <c r="O680" s="10"/>
      <c r="P680" s="10"/>
      <c r="Q680" s="10"/>
      <c r="R680" s="10"/>
      <c r="S680" s="10"/>
    </row>
    <row r="681" spans="2:19" x14ac:dyDescent="0.2">
      <c r="B681" s="6"/>
      <c r="C681" s="21"/>
      <c r="D681" s="10"/>
      <c r="E681" s="53"/>
      <c r="F681" s="10"/>
      <c r="G681" s="10"/>
      <c r="H681" s="10"/>
      <c r="I681" s="10"/>
      <c r="K681" s="10"/>
      <c r="L681" s="10"/>
      <c r="M681" s="10"/>
      <c r="N681" s="10"/>
      <c r="O681" s="10"/>
      <c r="P681" s="10"/>
      <c r="Q681" s="10"/>
      <c r="R681" s="10"/>
      <c r="S681" s="10"/>
    </row>
    <row r="682" spans="2:19" x14ac:dyDescent="0.2">
      <c r="B682" s="6"/>
      <c r="C682" s="21"/>
      <c r="D682" s="10"/>
      <c r="E682" s="53"/>
      <c r="F682" s="10"/>
      <c r="G682" s="10"/>
      <c r="H682" s="10"/>
      <c r="I682" s="10"/>
      <c r="K682" s="10"/>
      <c r="L682" s="10"/>
      <c r="M682" s="10"/>
      <c r="N682" s="10"/>
      <c r="O682" s="10"/>
      <c r="P682" s="10"/>
      <c r="Q682" s="10"/>
      <c r="R682" s="10"/>
      <c r="S682" s="10"/>
    </row>
    <row r="683" spans="2:19" x14ac:dyDescent="0.2">
      <c r="B683" s="6"/>
      <c r="C683" s="21"/>
      <c r="D683" s="10"/>
      <c r="E683" s="53"/>
      <c r="F683" s="10"/>
      <c r="G683" s="10"/>
      <c r="H683" s="10"/>
      <c r="I683" s="10"/>
      <c r="K683" s="10"/>
      <c r="L683" s="10"/>
      <c r="M683" s="10"/>
      <c r="N683" s="10"/>
      <c r="O683" s="10"/>
      <c r="P683" s="10"/>
      <c r="Q683" s="10"/>
      <c r="R683" s="10"/>
      <c r="S683" s="10"/>
    </row>
    <row r="684" spans="2:19" x14ac:dyDescent="0.2">
      <c r="B684" s="6"/>
      <c r="C684" s="21"/>
      <c r="D684" s="10"/>
      <c r="E684" s="53"/>
      <c r="F684" s="10"/>
      <c r="G684" s="10"/>
      <c r="H684" s="10"/>
      <c r="I684" s="10"/>
      <c r="K684" s="10"/>
      <c r="L684" s="10"/>
      <c r="M684" s="10"/>
      <c r="N684" s="10"/>
      <c r="O684" s="10"/>
      <c r="P684" s="10"/>
      <c r="Q684" s="10"/>
      <c r="R684" s="10"/>
      <c r="S684" s="10"/>
    </row>
    <row r="685" spans="2:19" x14ac:dyDescent="0.2">
      <c r="B685" s="6"/>
      <c r="C685" s="21"/>
      <c r="D685" s="10"/>
      <c r="E685" s="53"/>
      <c r="F685" s="10"/>
      <c r="G685" s="10"/>
      <c r="H685" s="10"/>
      <c r="I685" s="10"/>
      <c r="K685" s="10"/>
      <c r="L685" s="10"/>
      <c r="M685" s="10"/>
      <c r="N685" s="10"/>
      <c r="O685" s="10"/>
      <c r="P685" s="10"/>
      <c r="Q685" s="10"/>
      <c r="R685" s="10"/>
      <c r="S685" s="10"/>
    </row>
    <row r="686" spans="2:19" x14ac:dyDescent="0.2">
      <c r="B686" s="6"/>
      <c r="C686" s="21"/>
      <c r="D686" s="10"/>
      <c r="E686" s="53"/>
      <c r="F686" s="10"/>
      <c r="G686" s="10"/>
      <c r="H686" s="10"/>
      <c r="I686" s="10"/>
      <c r="K686" s="10"/>
      <c r="L686" s="10"/>
      <c r="M686" s="10"/>
      <c r="N686" s="10"/>
      <c r="O686" s="10"/>
      <c r="P686" s="10"/>
      <c r="Q686" s="10"/>
      <c r="R686" s="10"/>
      <c r="S686" s="10"/>
    </row>
    <row r="687" spans="2:19" x14ac:dyDescent="0.2">
      <c r="B687" s="6"/>
      <c r="C687" s="21"/>
      <c r="D687" s="10"/>
      <c r="E687" s="53"/>
      <c r="F687" s="10"/>
      <c r="G687" s="10"/>
      <c r="H687" s="10"/>
      <c r="I687" s="10"/>
      <c r="K687" s="10"/>
      <c r="L687" s="10"/>
      <c r="M687" s="10"/>
      <c r="N687" s="10"/>
      <c r="O687" s="10"/>
      <c r="P687" s="10"/>
      <c r="Q687" s="10"/>
      <c r="R687" s="10"/>
      <c r="S687" s="10"/>
    </row>
    <row r="688" spans="2:19" x14ac:dyDescent="0.2">
      <c r="B688" s="6"/>
      <c r="C688" s="21"/>
      <c r="D688" s="10"/>
      <c r="E688" s="53"/>
      <c r="F688" s="10"/>
      <c r="G688" s="10"/>
      <c r="H688" s="10"/>
      <c r="I688" s="10"/>
      <c r="K688" s="10"/>
      <c r="L688" s="10"/>
      <c r="M688" s="10"/>
      <c r="N688" s="10"/>
      <c r="O688" s="10"/>
      <c r="P688" s="10"/>
      <c r="Q688" s="10"/>
      <c r="R688" s="10"/>
      <c r="S688" s="10"/>
    </row>
    <row r="689" spans="2:19" x14ac:dyDescent="0.2">
      <c r="B689" s="6"/>
      <c r="C689" s="21"/>
      <c r="D689" s="10"/>
      <c r="E689" s="53"/>
      <c r="F689" s="10"/>
      <c r="G689" s="10"/>
      <c r="H689" s="10"/>
      <c r="I689" s="10"/>
      <c r="K689" s="10"/>
      <c r="L689" s="10"/>
      <c r="M689" s="10"/>
      <c r="N689" s="10"/>
      <c r="O689" s="10"/>
      <c r="P689" s="10"/>
      <c r="Q689" s="10"/>
      <c r="R689" s="10"/>
      <c r="S689" s="10"/>
    </row>
    <row r="690" spans="2:19" x14ac:dyDescent="0.2">
      <c r="B690" s="6"/>
      <c r="C690" s="21"/>
      <c r="D690" s="16"/>
      <c r="E690" s="53"/>
      <c r="F690" s="10"/>
      <c r="G690" s="10"/>
      <c r="H690" s="10"/>
      <c r="I690" s="10"/>
      <c r="K690" s="10"/>
      <c r="L690" s="10"/>
      <c r="M690" s="10"/>
      <c r="N690" s="10"/>
      <c r="O690" s="10"/>
      <c r="P690" s="10"/>
      <c r="Q690" s="10"/>
      <c r="R690" s="10"/>
      <c r="S690" s="10"/>
    </row>
    <row r="691" spans="2:19" x14ac:dyDescent="0.2">
      <c r="B691" s="6"/>
      <c r="C691" s="21"/>
      <c r="D691" s="10"/>
      <c r="E691" s="53"/>
      <c r="F691" s="10"/>
      <c r="G691" s="10"/>
      <c r="H691" s="10"/>
      <c r="I691" s="10"/>
      <c r="K691" s="10"/>
      <c r="L691" s="10"/>
      <c r="M691" s="10"/>
      <c r="N691" s="10"/>
      <c r="O691" s="10"/>
      <c r="P691" s="10"/>
      <c r="Q691" s="10"/>
      <c r="R691" s="10"/>
      <c r="S691" s="10"/>
    </row>
    <row r="692" spans="2:19" x14ac:dyDescent="0.2">
      <c r="B692" s="6"/>
      <c r="C692" s="21"/>
      <c r="D692" s="10"/>
      <c r="E692" s="53"/>
      <c r="F692" s="10"/>
      <c r="G692" s="10"/>
      <c r="H692" s="10"/>
      <c r="I692" s="10"/>
      <c r="K692" s="10"/>
      <c r="L692" s="10"/>
      <c r="M692" s="10"/>
      <c r="N692" s="10"/>
      <c r="O692" s="10"/>
      <c r="P692" s="10"/>
      <c r="Q692" s="10"/>
      <c r="R692" s="10"/>
      <c r="S692" s="10"/>
    </row>
    <row r="693" spans="2:19" x14ac:dyDescent="0.2">
      <c r="B693" s="6"/>
      <c r="C693" s="21"/>
      <c r="D693" s="10"/>
      <c r="E693" s="53"/>
      <c r="F693" s="10"/>
      <c r="G693" s="10"/>
      <c r="H693" s="10"/>
      <c r="I693" s="10"/>
      <c r="K693" s="10"/>
      <c r="L693" s="10"/>
      <c r="M693" s="10"/>
      <c r="N693" s="10"/>
      <c r="O693" s="10"/>
      <c r="P693" s="10"/>
      <c r="Q693" s="10"/>
      <c r="R693" s="10"/>
      <c r="S693" s="10"/>
    </row>
    <row r="694" spans="2:19" x14ac:dyDescent="0.2">
      <c r="B694" s="6"/>
      <c r="C694" s="21"/>
      <c r="D694" s="10"/>
      <c r="E694" s="53"/>
      <c r="F694" s="10"/>
      <c r="G694" s="10"/>
      <c r="H694" s="10"/>
      <c r="I694" s="10"/>
      <c r="K694" s="10"/>
      <c r="L694" s="10"/>
      <c r="M694" s="10"/>
      <c r="N694" s="10"/>
      <c r="O694" s="10"/>
      <c r="P694" s="10"/>
      <c r="Q694" s="10"/>
      <c r="R694" s="10"/>
      <c r="S694" s="10"/>
    </row>
    <row r="695" spans="2:19" x14ac:dyDescent="0.2">
      <c r="B695" s="6"/>
      <c r="C695" s="21"/>
      <c r="D695" s="16"/>
      <c r="E695" s="53"/>
      <c r="F695" s="10"/>
      <c r="G695" s="10"/>
      <c r="H695" s="10"/>
      <c r="I695" s="10"/>
      <c r="K695" s="10"/>
      <c r="L695" s="10"/>
      <c r="M695" s="10"/>
      <c r="N695" s="10"/>
      <c r="O695" s="10"/>
      <c r="P695" s="10"/>
      <c r="Q695" s="10"/>
      <c r="R695" s="10"/>
      <c r="S695" s="10"/>
    </row>
    <row r="696" spans="2:19" x14ac:dyDescent="0.2">
      <c r="B696" s="6"/>
      <c r="C696" s="21"/>
      <c r="D696" s="10"/>
      <c r="E696" s="53"/>
      <c r="F696" s="10"/>
      <c r="G696" s="10"/>
      <c r="H696" s="10"/>
      <c r="I696" s="10"/>
      <c r="K696" s="10"/>
      <c r="L696" s="10"/>
      <c r="M696" s="10"/>
      <c r="N696" s="10"/>
      <c r="O696" s="10"/>
      <c r="P696" s="10"/>
      <c r="Q696" s="10"/>
      <c r="R696" s="10"/>
      <c r="S696" s="10"/>
    </row>
    <row r="697" spans="2:19" x14ac:dyDescent="0.2">
      <c r="B697" s="6"/>
      <c r="C697" s="21"/>
      <c r="D697" s="7"/>
      <c r="E697" s="53"/>
      <c r="F697" s="10"/>
      <c r="G697" s="10"/>
      <c r="H697" s="10"/>
      <c r="I697" s="10"/>
      <c r="K697" s="10"/>
      <c r="L697" s="10"/>
      <c r="M697" s="10"/>
      <c r="N697" s="10"/>
      <c r="O697" s="10"/>
      <c r="P697" s="10"/>
      <c r="Q697" s="10"/>
      <c r="R697" s="10"/>
      <c r="S697" s="10"/>
    </row>
    <row r="698" spans="2:19" x14ac:dyDescent="0.2">
      <c r="B698" s="6"/>
      <c r="C698" s="21"/>
      <c r="D698" s="7"/>
      <c r="E698" s="53"/>
      <c r="F698" s="10"/>
      <c r="G698" s="10"/>
      <c r="H698" s="10"/>
      <c r="I698" s="10"/>
      <c r="K698" s="10"/>
      <c r="L698" s="10"/>
      <c r="M698" s="10"/>
      <c r="N698" s="10"/>
      <c r="O698" s="10"/>
      <c r="P698" s="10"/>
      <c r="Q698" s="10"/>
      <c r="R698" s="10"/>
      <c r="S698" s="10"/>
    </row>
    <row r="699" spans="2:19" x14ac:dyDescent="0.2">
      <c r="B699" s="6"/>
      <c r="C699" s="21"/>
      <c r="D699" s="7"/>
      <c r="E699" s="53"/>
      <c r="F699" s="10"/>
      <c r="G699" s="10"/>
      <c r="H699" s="10"/>
      <c r="I699" s="10"/>
      <c r="K699" s="10"/>
      <c r="L699" s="10"/>
      <c r="M699" s="10"/>
      <c r="N699" s="10"/>
      <c r="O699" s="10"/>
      <c r="P699" s="10"/>
      <c r="Q699" s="10"/>
      <c r="R699" s="10"/>
      <c r="S699" s="10"/>
    </row>
    <row r="700" spans="2:19" x14ac:dyDescent="0.2">
      <c r="B700" s="6"/>
      <c r="C700" s="21"/>
      <c r="D700" s="8"/>
      <c r="E700" s="53"/>
      <c r="F700" s="10"/>
      <c r="G700" s="10"/>
      <c r="H700" s="10"/>
      <c r="I700" s="10"/>
      <c r="K700" s="10"/>
      <c r="L700" s="10"/>
      <c r="M700" s="10"/>
      <c r="N700" s="10"/>
      <c r="O700" s="10"/>
      <c r="P700" s="10"/>
      <c r="Q700" s="10"/>
      <c r="R700" s="10"/>
      <c r="S700" s="10"/>
    </row>
    <row r="701" spans="2:19" x14ac:dyDescent="0.2">
      <c r="B701" s="6"/>
      <c r="C701" s="21"/>
      <c r="E701" s="53"/>
      <c r="F701" s="10"/>
      <c r="G701" s="10"/>
      <c r="H701" s="10"/>
      <c r="I701" s="10"/>
      <c r="K701" s="10"/>
      <c r="L701" s="10"/>
      <c r="M701" s="10"/>
      <c r="N701" s="10"/>
      <c r="O701" s="10"/>
      <c r="P701" s="10"/>
      <c r="Q701" s="10"/>
      <c r="R701" s="10"/>
      <c r="S701" s="10"/>
    </row>
    <row r="702" spans="2:19" x14ac:dyDescent="0.2">
      <c r="B702" s="6"/>
      <c r="C702" s="21"/>
      <c r="E702" s="53"/>
      <c r="F702" s="10"/>
      <c r="G702" s="10"/>
      <c r="H702" s="10"/>
      <c r="I702" s="10"/>
      <c r="K702" s="10"/>
      <c r="L702" s="10"/>
      <c r="M702" s="10"/>
      <c r="N702" s="10"/>
      <c r="O702" s="10"/>
      <c r="P702" s="10"/>
      <c r="Q702" s="10"/>
      <c r="R702" s="10"/>
      <c r="S702" s="10"/>
    </row>
    <row r="703" spans="2:19" x14ac:dyDescent="0.2">
      <c r="B703" s="6"/>
      <c r="C703" s="21"/>
      <c r="E703" s="53"/>
      <c r="F703" s="10"/>
      <c r="G703" s="10"/>
      <c r="H703" s="10"/>
      <c r="I703" s="10"/>
      <c r="K703" s="10"/>
      <c r="L703" s="10"/>
      <c r="M703" s="10"/>
      <c r="N703" s="10"/>
      <c r="O703" s="10"/>
      <c r="P703" s="10"/>
      <c r="Q703" s="10"/>
      <c r="R703" s="10"/>
      <c r="S703" s="10"/>
    </row>
    <row r="704" spans="2:19" x14ac:dyDescent="0.2">
      <c r="E704" s="53"/>
      <c r="F704" s="10"/>
      <c r="G704" s="10"/>
      <c r="H704" s="10"/>
      <c r="I704" s="10"/>
      <c r="K704" s="10"/>
      <c r="L704" s="10"/>
      <c r="M704" s="10"/>
      <c r="N704" s="10"/>
      <c r="O704" s="10"/>
      <c r="P704" s="10"/>
      <c r="Q704" s="10"/>
      <c r="R704" s="10"/>
      <c r="S704" s="10"/>
    </row>
    <row r="705" spans="5:19" x14ac:dyDescent="0.2">
      <c r="E705" s="53"/>
      <c r="F705" s="10"/>
      <c r="G705" s="10"/>
      <c r="H705" s="10"/>
      <c r="I705" s="10"/>
      <c r="K705" s="10"/>
      <c r="L705" s="10"/>
      <c r="M705" s="10"/>
      <c r="N705" s="10"/>
      <c r="O705" s="10"/>
      <c r="P705" s="10"/>
      <c r="Q705" s="10"/>
      <c r="R705" s="10"/>
      <c r="S705" s="10"/>
    </row>
    <row r="706" spans="5:19" x14ac:dyDescent="0.2">
      <c r="E706" s="47"/>
      <c r="F706" s="10"/>
      <c r="G706" s="10"/>
      <c r="H706" s="10"/>
      <c r="I706" s="10"/>
      <c r="K706" s="10"/>
      <c r="L706" s="10"/>
      <c r="M706" s="10"/>
      <c r="N706" s="10"/>
      <c r="O706" s="10"/>
      <c r="P706" s="10"/>
      <c r="Q706" s="10"/>
      <c r="R706" s="10"/>
      <c r="S706" s="10"/>
    </row>
    <row r="707" spans="5:19" x14ac:dyDescent="0.2">
      <c r="E707" s="47"/>
      <c r="F707" s="10"/>
      <c r="G707" s="10"/>
      <c r="H707" s="10"/>
      <c r="I707" s="10"/>
      <c r="K707" s="10"/>
      <c r="L707" s="10"/>
      <c r="M707" s="10"/>
      <c r="N707" s="10"/>
      <c r="O707" s="10"/>
      <c r="P707" s="10"/>
      <c r="Q707" s="10"/>
      <c r="R707" s="10"/>
      <c r="S707" s="10"/>
    </row>
    <row r="708" spans="5:19" x14ac:dyDescent="0.2">
      <c r="E708" s="47"/>
      <c r="F708" s="10"/>
      <c r="G708" s="10"/>
      <c r="H708" s="10"/>
      <c r="I708" s="10"/>
      <c r="K708" s="10"/>
      <c r="L708" s="10"/>
      <c r="M708" s="10"/>
      <c r="N708" s="10"/>
      <c r="O708" s="10"/>
      <c r="P708" s="10"/>
      <c r="Q708" s="10"/>
      <c r="R708" s="10"/>
      <c r="S708" s="10"/>
    </row>
    <row r="709" spans="5:19" x14ac:dyDescent="0.2">
      <c r="E709" s="47"/>
      <c r="F709" s="10"/>
      <c r="G709" s="10"/>
      <c r="H709" s="10"/>
      <c r="I709" s="10"/>
      <c r="K709" s="10"/>
      <c r="L709" s="10"/>
      <c r="M709" s="10"/>
      <c r="N709" s="10"/>
      <c r="O709" s="10"/>
      <c r="P709" s="10"/>
      <c r="Q709" s="10"/>
      <c r="R709" s="10"/>
      <c r="S709" s="10"/>
    </row>
    <row r="710" spans="5:19" x14ac:dyDescent="0.2">
      <c r="E710" s="47"/>
      <c r="F710" s="10"/>
      <c r="G710" s="10"/>
      <c r="H710" s="10"/>
      <c r="I710" s="10"/>
      <c r="K710" s="10"/>
      <c r="L710" s="10"/>
      <c r="M710" s="10"/>
      <c r="N710" s="10"/>
      <c r="O710" s="10"/>
      <c r="P710" s="10"/>
      <c r="Q710" s="10"/>
      <c r="R710" s="10"/>
      <c r="S710" s="10"/>
    </row>
    <row r="711" spans="5:19" x14ac:dyDescent="0.2">
      <c r="E711" s="47"/>
      <c r="F711" s="10"/>
      <c r="G711" s="10"/>
      <c r="H711" s="10"/>
      <c r="I711" s="10"/>
      <c r="K711" s="10"/>
      <c r="L711" s="10"/>
      <c r="M711" s="10"/>
      <c r="N711" s="10"/>
      <c r="O711" s="10"/>
      <c r="P711" s="10"/>
      <c r="Q711" s="10"/>
      <c r="R711" s="10"/>
      <c r="S711" s="10"/>
    </row>
    <row r="712" spans="5:19" x14ac:dyDescent="0.2">
      <c r="E712" s="47"/>
      <c r="F712" s="10"/>
      <c r="G712" s="10"/>
      <c r="H712" s="10"/>
      <c r="I712" s="10"/>
      <c r="K712" s="10"/>
      <c r="L712" s="10"/>
      <c r="M712" s="10"/>
      <c r="N712" s="10"/>
      <c r="O712" s="10"/>
      <c r="P712" s="10"/>
      <c r="Q712" s="10"/>
      <c r="R712" s="10"/>
      <c r="S712" s="10"/>
    </row>
    <row r="713" spans="5:19" x14ac:dyDescent="0.2">
      <c r="E713" s="47"/>
      <c r="F713" s="10"/>
      <c r="G713" s="10"/>
      <c r="H713" s="10"/>
      <c r="I713" s="10"/>
      <c r="K713" s="10"/>
      <c r="L713" s="10"/>
      <c r="M713" s="10"/>
      <c r="N713" s="10"/>
      <c r="O713" s="10"/>
      <c r="P713" s="10"/>
      <c r="Q713" s="10"/>
      <c r="R713" s="10"/>
      <c r="S713" s="10"/>
    </row>
    <row r="714" spans="5:19" x14ac:dyDescent="0.2">
      <c r="E714" s="47"/>
      <c r="F714" s="10"/>
      <c r="G714" s="10"/>
      <c r="H714" s="10"/>
      <c r="I714" s="10"/>
      <c r="K714" s="10"/>
      <c r="L714" s="10"/>
      <c r="M714" s="10"/>
      <c r="N714" s="10"/>
      <c r="O714" s="10"/>
      <c r="P714" s="10"/>
      <c r="Q714" s="10"/>
      <c r="R714" s="10"/>
      <c r="S714" s="10"/>
    </row>
    <row r="715" spans="5:19" x14ac:dyDescent="0.2">
      <c r="E715" s="47"/>
      <c r="F715" s="10"/>
      <c r="G715" s="10"/>
      <c r="H715" s="10"/>
      <c r="I715" s="10"/>
      <c r="K715" s="10"/>
      <c r="L715" s="10"/>
      <c r="M715" s="10"/>
      <c r="N715" s="10"/>
      <c r="O715" s="10"/>
      <c r="P715" s="10"/>
      <c r="Q715" s="10"/>
      <c r="R715" s="10"/>
      <c r="S715" s="10"/>
    </row>
    <row r="716" spans="5:19" x14ac:dyDescent="0.2">
      <c r="E716" s="47"/>
      <c r="F716" s="10"/>
      <c r="G716" s="10"/>
      <c r="H716" s="10"/>
      <c r="I716" s="10"/>
      <c r="K716" s="10"/>
      <c r="L716" s="10"/>
      <c r="M716" s="10"/>
      <c r="N716" s="10"/>
      <c r="O716" s="10"/>
      <c r="P716" s="10"/>
      <c r="Q716" s="10"/>
      <c r="R716" s="10"/>
      <c r="S716" s="10"/>
    </row>
    <row r="717" spans="5:19" x14ac:dyDescent="0.2">
      <c r="E717" s="47"/>
      <c r="F717" s="10"/>
      <c r="G717" s="10"/>
      <c r="H717" s="10"/>
      <c r="I717" s="10"/>
      <c r="K717" s="10"/>
      <c r="L717" s="10"/>
      <c r="M717" s="10"/>
      <c r="N717" s="10"/>
      <c r="O717" s="10"/>
      <c r="P717" s="10"/>
      <c r="Q717" s="10"/>
      <c r="R717" s="10"/>
      <c r="S717" s="10"/>
    </row>
    <row r="718" spans="5:19" x14ac:dyDescent="0.2">
      <c r="E718" s="47"/>
      <c r="F718" s="10"/>
      <c r="G718" s="10"/>
      <c r="H718" s="10"/>
      <c r="I718" s="10"/>
      <c r="K718" s="10"/>
      <c r="L718" s="10"/>
      <c r="M718" s="10"/>
      <c r="N718" s="10"/>
      <c r="O718" s="10"/>
      <c r="P718" s="10"/>
      <c r="Q718" s="10"/>
      <c r="R718" s="10"/>
      <c r="S718" s="10"/>
    </row>
    <row r="719" spans="5:19" x14ac:dyDescent="0.2">
      <c r="E719" s="47"/>
      <c r="F719" s="10"/>
      <c r="G719" s="10"/>
      <c r="H719" s="10"/>
      <c r="I719" s="10"/>
      <c r="K719" s="10"/>
      <c r="L719" s="10"/>
      <c r="M719" s="10"/>
      <c r="N719" s="10"/>
      <c r="O719" s="10"/>
      <c r="P719" s="10"/>
      <c r="Q719" s="10"/>
      <c r="R719" s="10"/>
      <c r="S719" s="10"/>
    </row>
    <row r="720" spans="5:19" x14ac:dyDescent="0.2">
      <c r="E720" s="47"/>
      <c r="F720" s="10"/>
      <c r="G720" s="10"/>
      <c r="H720" s="10"/>
      <c r="I720" s="10"/>
      <c r="K720" s="10"/>
      <c r="L720" s="10"/>
      <c r="M720" s="10"/>
      <c r="N720" s="10"/>
      <c r="O720" s="10"/>
      <c r="P720" s="10"/>
      <c r="Q720" s="10"/>
      <c r="R720" s="10"/>
      <c r="S720" s="10"/>
    </row>
    <row r="721" spans="5:19" x14ac:dyDescent="0.2">
      <c r="E721" s="47"/>
      <c r="F721" s="10"/>
      <c r="G721" s="10"/>
      <c r="H721" s="10"/>
      <c r="I721" s="10"/>
      <c r="K721" s="10"/>
      <c r="L721" s="10"/>
      <c r="M721" s="10"/>
      <c r="N721" s="10"/>
      <c r="O721" s="10"/>
      <c r="P721" s="10"/>
      <c r="Q721" s="10"/>
      <c r="R721" s="10"/>
      <c r="S721" s="10"/>
    </row>
  </sheetData>
  <sheetProtection algorithmName="SHA-512" hashValue="5ZMD62NKtqPX95kSfjRBJ7hvx77R6M0GGp/Qn8uGYQxTD7sopGM/ePnPIYwbSTpk0PBsPp5Hx0UTD0O7en1DFg==" saltValue="jr6PBclvDsWWjkcD8e6kPA==" spinCount="100000" sheet="1" objects="1" scenarios="1" selectLockedCells="1"/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6" fitToHeight="0" orientation="portrait" r:id="rId1"/>
  <headerFooter alignWithMargins="0">
    <oddHeader>&amp;LKiadja: Front-Dent Kft&amp;R&amp;G</oddHeader>
    <oddFooter>&amp;L&amp;8www.frontdent.hu&amp;C&amp;8&amp;P.oldal.&amp;R&amp;8Érvényes 2017.04.01-től visszavonásig,
315 Ft/Eur árfolyamig.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11</vt:i4>
      </vt:variant>
    </vt:vector>
  </HeadingPairs>
  <TitlesOfParts>
    <vt:vector size="12" baseType="lpstr">
      <vt:lpstr>170401</vt:lpstr>
      <vt:lpstr>'170401'!_C2_Master</vt:lpstr>
      <vt:lpstr>'170401'!G_Concept</vt:lpstr>
      <vt:lpstr>'170401'!Keramikfrässets</vt:lpstr>
      <vt:lpstr>'170401'!Komponenten_ET_WM</vt:lpstr>
      <vt:lpstr>'170401'!Niethammer</vt:lpstr>
      <vt:lpstr>'170401'!Nyomtatási_terület</vt:lpstr>
      <vt:lpstr>'170401'!Plus</vt:lpstr>
      <vt:lpstr>'170401'!Premium</vt:lpstr>
      <vt:lpstr>QProfi</vt:lpstr>
      <vt:lpstr>S_Fraesgeraete</vt:lpstr>
      <vt:lpstr>'170401'!Sonstiges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Schick Dental GmbH</dc:creator>
  <cp:lastModifiedBy>Bakonyi</cp:lastModifiedBy>
  <cp:lastPrinted>2017-04-08T16:25:33Z</cp:lastPrinted>
  <dcterms:created xsi:type="dcterms:W3CDTF">1999-02-12T06:47:28Z</dcterms:created>
  <dcterms:modified xsi:type="dcterms:W3CDTF">2017-04-08T16:26:07Z</dcterms:modified>
</cp:coreProperties>
</file>